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<sst xmlns="http://schemas.openxmlformats.org/spreadsheetml/2006/main" count="74" uniqueCount="74">
  <si>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</si>
  <si>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ZFL020</t>
  </si>
  <si>
    <t xml:space="preserve">m²</t>
  </si>
  <si>
    <t xml:space="preserve">Sistema Aquapanel "KNAUF", para revestimiento exterior de fachada.</t>
  </si>
  <si>
    <r>
      <rPr>
        <sz val="7.80"/>
        <color rgb="FF000000"/>
        <rFont val="Arial"/>
        <family val="2"/>
      </rPr>
      <t xml:space="preserve">Rehabilitación energética de fachada, mediante revestimiento exterior de fachada </t>
    </r>
    <r>
      <rPr>
        <b/>
        <sz val="7.80"/>
        <color rgb="FF000000"/>
        <rFont val="Arial"/>
        <family val="2"/>
      </rPr>
      <t xml:space="preserve">W681</t>
    </r>
    <r>
      <rPr>
        <sz val="7.80"/>
        <color rgb="FF000000"/>
        <rFont val="Arial"/>
        <family val="2"/>
      </rPr>
      <t xml:space="preserve"> "KNAUF" Aquapanel compuesto por una estructura metálica de acero galvanizado de </t>
    </r>
    <r>
      <rPr>
        <b/>
        <sz val="7.80"/>
        <color rgb="FF000000"/>
        <rFont val="Arial"/>
        <family val="2"/>
      </rPr>
      <t xml:space="preserve">perfiles horizontales de 30x30 y maestras verticales de 60x27 mm y 0,6 mm de espesor con una modulación de 400 mm</t>
    </r>
    <r>
      <rPr>
        <sz val="7.80"/>
        <color rgb="FF000000"/>
        <rFont val="Arial"/>
        <family val="2"/>
      </rPr>
      <t xml:space="preserve">, sobre la que se atornilla una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espesor, fijada al soporte base con escuadras y creando una cámara de aire de 20 mm de espesor mínimo; aislamiento de </t>
    </r>
    <r>
      <rPr>
        <b/>
        <sz val="7.80"/>
        <color rgb="FF000000"/>
        <rFont val="Arial"/>
        <family val="2"/>
      </rPr>
      <t xml:space="preserve">panel rígido de lana de roca volcánica, no revestido, de 40 mm de espesor, fijado al soporte base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mortero para revestimiento exterior acabado pétreo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</si>
  <si>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</si>
  <si>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</si>
  <si>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</si>
  <si>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</si>
  <si>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</si>
  <si>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</si>
  <si>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</si>
  <si>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</si>
  <si>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</si>
  <si>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mt12pak150b</t>
  </si>
  <si>
    <t xml:space="preserve">Ud</t>
  </si>
  <si>
    <t xml:space="preserve">Escuadra de acero galvanizado, de 120x50 mm, 60 mm de anchura y 2 mm de espesor, "KNAUF".</t>
  </si>
  <si>
    <t xml:space="preserve">mt12psg220</t>
  </si>
  <si>
    <t xml:space="preserve">Ud</t>
  </si>
  <si>
    <t xml:space="preserve">Fijación compuesta por chazo y tornillo 5x27.</t>
  </si>
  <si>
    <t xml:space="preserve">mt16lra020zo</t>
  </si>
  <si>
    <t xml:space="preserve">m²</t>
  </si>
  <si>
    <t xml:space="preserve">Panel rígido de lana de roca volcánica, no revestido, de 40 mm de espesor, resistencia térmica 1,15 m²K/W, conductividad térmica 0,034 W/(mK).</t>
  </si>
  <si>
    <t xml:space="preserve">mt16aaa030</t>
  </si>
  <si>
    <t xml:space="preserve">m</t>
  </si>
  <si>
    <t xml:space="preserve">Cinta autoadhesiva para sellado de juntas.</t>
  </si>
  <si>
    <t xml:space="preserve">mt12pfk012a</t>
  </si>
  <si>
    <t xml:space="preserve">m</t>
  </si>
  <si>
    <t xml:space="preserve">Perfil U 30/30 de lámina de acero galvanizado, sistemas "KNAUF", espesor 0,55 mm.</t>
  </si>
  <si>
    <t xml:space="preserve">mt12pfk011a</t>
  </si>
  <si>
    <t xml:space="preserve">m</t>
  </si>
  <si>
    <t xml:space="preserve">Maestra 60/27 "KNAUF" de lámina de acero galvanizado.</t>
  </si>
  <si>
    <t xml:space="preserve">mt12pak070</t>
  </si>
  <si>
    <t xml:space="preserve">m²</t>
  </si>
  <si>
    <t xml:space="preserve">Barrera de agua Tyvek Aquapanel Outdoor "KNAUF".</t>
  </si>
  <si>
    <t xml:space="preserve">mt12pak010a</t>
  </si>
  <si>
    <t xml:space="preserve">m²</t>
  </si>
  <si>
    <t xml:space="preserve">Placa Aquapanel Outdoor "KNAUF" 12,5x1200x2400 con alma de cemento Portland, revestida con una capa de fibra de vidrio embebida en ambas caras.</t>
  </si>
  <si>
    <t xml:space="preserve">mt12pak040b</t>
  </si>
  <si>
    <t xml:space="preserve">Ud</t>
  </si>
  <si>
    <t xml:space="preserve">Tornillo Aquapanel Maxi TB 39 mm "KNAUF".</t>
  </si>
  <si>
    <t xml:space="preserve">mt12pak060</t>
  </si>
  <si>
    <t xml:space="preserve">kg</t>
  </si>
  <si>
    <t xml:space="preserve">Mortero de juntas Aquapanel "KNAUF", color gris.</t>
  </si>
  <si>
    <t xml:space="preserve">mt12pak050</t>
  </si>
  <si>
    <t xml:space="preserve">m</t>
  </si>
  <si>
    <t xml:space="preserve">Cinta de juntas Aquapanel Outdoor "KNAUF".</t>
  </si>
  <si>
    <t xml:space="preserve">mt12pak100a</t>
  </si>
  <si>
    <t xml:space="preserve">m²</t>
  </si>
  <si>
    <t xml:space="preserve">Malla superficial Aquapanel Outdoor "KNAUF" de fibra de vidrio, color blanco.</t>
  </si>
  <si>
    <t xml:space="preserve">mt12pak090a</t>
  </si>
  <si>
    <t xml:space="preserve">kg</t>
  </si>
  <si>
    <t xml:space="preserve">Mortero superficial Aquapanel "KNAUF", color blanco.</t>
  </si>
  <si>
    <t xml:space="preserve">mt12pak085</t>
  </si>
  <si>
    <t xml:space="preserve">l</t>
  </si>
  <si>
    <t xml:space="preserve">Imprimación incolora al siloxano GRC "KNAUF".</t>
  </si>
  <si>
    <t xml:space="preserve">mt12pak120</t>
  </si>
  <si>
    <t xml:space="preserve">kg</t>
  </si>
  <si>
    <t xml:space="preserve">Imprimación a base de copolímeros acrílicos modificados GRC "KNAUF", color a elegir, para mortero de acabado pétreo.</t>
  </si>
  <si>
    <t xml:space="preserve">mt12pak130</t>
  </si>
  <si>
    <t xml:space="preserve">kg</t>
  </si>
  <si>
    <t xml:space="preserve">Mortero GRC "KNAUF", a base de copolímeros acrílicos modificados con siloxano, acabado pétreo, color a elegir.</t>
  </si>
  <si>
    <t xml:space="preserve">mo047</t>
  </si>
  <si>
    <t xml:space="preserve">h</t>
  </si>
  <si>
    <t xml:space="preserve">Oficial 1ª montador de sistemas de fachadas prefabricadas.</t>
  </si>
  <si>
    <t xml:space="preserve">mo090</t>
  </si>
  <si>
    <t xml:space="preserve">h</t>
  </si>
  <si>
    <t xml:space="preserve">Ayudante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</si>
  <si>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</si>
  <si>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</si>
  <si>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</si>
  <si>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</si>
  <si>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$ 14.714,86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</si>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</sst>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42" customWidth="1"/>
    <col min="5" max="5" width="29.58" customWidth="1"/>
    <col min="6" max="6" width="13.99" customWidth="1"/>
    <col min="7" max="7" width="1.02" customWidth="1"/>
    <col min="8" max="8" width="6.12" customWidth="1"/>
    <col min="9" max="9" width="8.89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1166.590000</v>
      </c>
      <c r="J8" s="16"/>
      <c r="K8" s="16">
        <f ca="1">ROUND(INDIRECT(ADDRESS(ROW()+(0), COLUMN()+(-4), 1))*INDIRECT(ADDRESS(ROW()+(0), COLUMN()+(-2), 1)), 2)</f>
        <v>1166.590000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1.600000</v>
      </c>
      <c r="H9" s="19"/>
      <c r="I9" s="20">
        <v>3237.310000</v>
      </c>
      <c r="J9" s="20"/>
      <c r="K9" s="20">
        <f ca="1">ROUND(INDIRECT(ADDRESS(ROW()+(0), COLUMN()+(-4), 1))*INDIRECT(ADDRESS(ROW()+(0), COLUMN()+(-2), 1)), 2)</f>
        <v>5179.700000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3.200000</v>
      </c>
      <c r="H10" s="19"/>
      <c r="I10" s="20">
        <v>147.660000</v>
      </c>
      <c r="J10" s="20"/>
      <c r="K10" s="20">
        <f ca="1">ROUND(INDIRECT(ADDRESS(ROW()+(0), COLUMN()+(-4), 1))*INDIRECT(ADDRESS(ROW()+(0), COLUMN()+(-2), 1)), 2)</f>
        <v>472.510000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14502.080000</v>
      </c>
      <c r="J11" s="20"/>
      <c r="K11" s="20">
        <f ca="1">ROUND(INDIRECT(ADDRESS(ROW()+(0), COLUMN()+(-4), 1))*INDIRECT(ADDRESS(ROW()+(0), COLUMN()+(-2), 1)), 2)</f>
        <v>14502.080000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0.440000</v>
      </c>
      <c r="H12" s="19"/>
      <c r="I12" s="20">
        <v>877.720000</v>
      </c>
      <c r="J12" s="20"/>
      <c r="K12" s="20">
        <f ca="1">ROUND(INDIRECT(ADDRESS(ROW()+(0), COLUMN()+(-4), 1))*INDIRECT(ADDRESS(ROW()+(0), COLUMN()+(-2), 1)), 2)</f>
        <v>386.200000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0.700000</v>
      </c>
      <c r="H13" s="19"/>
      <c r="I13" s="20">
        <v>3146.130000</v>
      </c>
      <c r="J13" s="20"/>
      <c r="K13" s="20">
        <f ca="1">ROUND(INDIRECT(ADDRESS(ROW()+(0), COLUMN()+(-4), 1))*INDIRECT(ADDRESS(ROW()+(0), COLUMN()+(-2), 1)), 2)</f>
        <v>2202.290000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2.750000</v>
      </c>
      <c r="H14" s="19"/>
      <c r="I14" s="20">
        <v>3398.740000</v>
      </c>
      <c r="J14" s="20"/>
      <c r="K14" s="20">
        <f ca="1">ROUND(INDIRECT(ADDRESS(ROW()+(0), COLUMN()+(-4), 1))*INDIRECT(ADDRESS(ROW()+(0), COLUMN()+(-2), 1)), 2)</f>
        <v>9346.540000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11619.800000</v>
      </c>
      <c r="J15" s="20"/>
      <c r="K15" s="20">
        <f ca="1">ROUND(INDIRECT(ADDRESS(ROW()+(0), COLUMN()+(-4), 1))*INDIRECT(ADDRESS(ROW()+(0), COLUMN()+(-2), 1)), 2)</f>
        <v>12781.780000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60075.100000</v>
      </c>
      <c r="J16" s="20"/>
      <c r="K16" s="20">
        <f ca="1">ROUND(INDIRECT(ADDRESS(ROW()+(0), COLUMN()+(-4), 1))*INDIRECT(ADDRESS(ROW()+(0), COLUMN()+(-2), 1)), 2)</f>
        <v>60075.100000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20.000000</v>
      </c>
      <c r="H17" s="19"/>
      <c r="I17" s="20">
        <v>217.010000</v>
      </c>
      <c r="J17" s="20"/>
      <c r="K17" s="20">
        <f ca="1">ROUND(INDIRECT(ADDRESS(ROW()+(0), COLUMN()+(-4), 1))*INDIRECT(ADDRESS(ROW()+(0), COLUMN()+(-2), 1)), 2)</f>
        <v>4340.200000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0.600000</v>
      </c>
      <c r="H18" s="19"/>
      <c r="I18" s="20">
        <v>6210.750000</v>
      </c>
      <c r="J18" s="20"/>
      <c r="K18" s="20">
        <f ca="1">ROUND(INDIRECT(ADDRESS(ROW()+(0), COLUMN()+(-4), 1))*INDIRECT(ADDRESS(ROW()+(0), COLUMN()+(-2), 1)), 2)</f>
        <v>3726.450000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2.100000</v>
      </c>
      <c r="H19" s="19"/>
      <c r="I19" s="20">
        <v>1326.420000</v>
      </c>
      <c r="J19" s="20"/>
      <c r="K19" s="20">
        <f ca="1">ROUND(INDIRECT(ADDRESS(ROW()+(0), COLUMN()+(-4), 1))*INDIRECT(ADDRESS(ROW()+(0), COLUMN()+(-2), 1)), 2)</f>
        <v>2785.480000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1.100000</v>
      </c>
      <c r="H20" s="19"/>
      <c r="I20" s="20">
        <v>5229.480000</v>
      </c>
      <c r="J20" s="20"/>
      <c r="K20" s="20">
        <f ca="1">ROUND(INDIRECT(ADDRESS(ROW()+(0), COLUMN()+(-4), 1))*INDIRECT(ADDRESS(ROW()+(0), COLUMN()+(-2), 1)), 2)</f>
        <v>5752.430000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7.800000</v>
      </c>
      <c r="H21" s="19"/>
      <c r="I21" s="20">
        <v>3983.880000</v>
      </c>
      <c r="J21" s="20"/>
      <c r="K21" s="20">
        <f ca="1">ROUND(INDIRECT(ADDRESS(ROW()+(0), COLUMN()+(-4), 1))*INDIRECT(ADDRESS(ROW()+(0), COLUMN()+(-2), 1)), 2)</f>
        <v>31074.260000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0.150000</v>
      </c>
      <c r="H22" s="19"/>
      <c r="I22" s="20">
        <v>9199.570000</v>
      </c>
      <c r="J22" s="20"/>
      <c r="K22" s="20">
        <f ca="1">ROUND(INDIRECT(ADDRESS(ROW()+(0), COLUMN()+(-4), 1))*INDIRECT(ADDRESS(ROW()+(0), COLUMN()+(-2), 1)), 2)</f>
        <v>1379.940000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8551.970000</v>
      </c>
      <c r="J23" s="20"/>
      <c r="K23" s="20">
        <f ca="1">ROUND(INDIRECT(ADDRESS(ROW()+(0), COLUMN()+(-4), 1))*INDIRECT(ADDRESS(ROW()+(0), COLUMN()+(-2), 1)), 2)</f>
        <v>1282.800000</v>
      </c>
    </row>
    <row r="24" spans="1:11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0.400000</v>
      </c>
      <c r="H24" s="19"/>
      <c r="I24" s="20">
        <v>9971.180000</v>
      </c>
      <c r="J24" s="20"/>
      <c r="K24" s="20">
        <f ca="1">ROUND(INDIRECT(ADDRESS(ROW()+(0), COLUMN()+(-4), 1))*INDIRECT(ADDRESS(ROW()+(0), COLUMN()+(-2), 1)), 2)</f>
        <v>3988.470000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0.842000</v>
      </c>
      <c r="H25" s="19"/>
      <c r="I25" s="20">
        <v>10338.730000</v>
      </c>
      <c r="J25" s="20"/>
      <c r="K25" s="20">
        <f ca="1">ROUND(INDIRECT(ADDRESS(ROW()+(0), COLUMN()+(-4), 1))*INDIRECT(ADDRESS(ROW()+(0), COLUMN()+(-2), 1)), 2)</f>
        <v>8705.210000</v>
      </c>
    </row>
    <row r="26" spans="1:11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3">
        <v>0.842000</v>
      </c>
      <c r="H26" s="23"/>
      <c r="I26" s="24">
        <v>7041.290000</v>
      </c>
      <c r="J26" s="24"/>
      <c r="K26" s="24">
        <f ca="1">ROUND(INDIRECT(ADDRESS(ROW()+(0), COLUMN()+(-4), 1))*INDIRECT(ADDRESS(ROW()+(0), COLUMN()+(-2), 1)), 2)</f>
        <v>5928.770000</v>
      </c>
    </row>
    <row r="27" spans="1:11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4">
        <v>2.000000</v>
      </c>
      <c r="H27" s="14"/>
      <c r="I2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175076.800000</v>
      </c>
      <c r="J27" s="16"/>
      <c r="K27" s="16">
        <f ca="1">ROUND(INDIRECT(ADDRESS(ROW()+(0), COLUMN()+(-4), 1))*INDIRECT(ADDRESS(ROW()+(0), COLUMN()+(-2), 1))/100, 2)</f>
        <v>3501.540000</v>
      </c>
    </row>
    <row r="28" spans="1:11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3">
        <v>3.000000</v>
      </c>
      <c r="H28" s="23"/>
      <c r="I2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178578.340000</v>
      </c>
      <c r="J28" s="24"/>
      <c r="K28" s="24">
        <f ca="1">ROUND(INDIRECT(ADDRESS(ROW()+(0), COLUMN()+(-4), 1))*INDIRECT(ADDRESS(ROW()+(0), COLUMN()+(-2), 1))/100, 2)</f>
        <v>5357.350000</v>
      </c>
    </row>
    <row r="29" spans="1:11" ht="12.00" thickBot="1" customHeight="1">
      <c r="A29" s="6" t="s">
        <v>72</v>
      </c>
      <c r="B29" s="7"/>
      <c r="C29" s="7"/>
      <c r="D29" s="7"/>
      <c r="E29" s="7"/>
      <c r="F29" s="7"/>
      <c r="G29" s="25"/>
      <c r="H29" s="25"/>
      <c r="I29" s="6" t="s">
        <v>73</v>
      </c>
      <c r="J29" s="6"/>
      <c r="K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183935.690000</v>
      </c>
    </row>
  </sheetData>
  <mergeCells count="7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A29:F29"/>
    <mergeCell ref="G29:H29"/>
    <mergeCell ref="I29:J29"/>
  </mergeCells>
  <pageMargins left="0.620079" right="0.472441" top="0.472441" bottom="0.472441" header="0.0" footer="0.0"/>
  <pageSetup paperSize="9" orientation="portrait"/>
  <rowBreaks count="0" manualBreakCount="0">
    </rowBreaks>
</worksheet>
</file>