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<sst xmlns="http://schemas.openxmlformats.org/spreadsheetml/2006/main" count="29" uniqueCount="29">
  <si>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</si>
  <si>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ZCH040</t>
  </si>
  <si>
    <t xml:space="preserve">Ud</t>
  </si>
  <si>
    <t xml:space="preserve">Estufa a leña.</t>
  </si>
  <si>
    <r>
      <rPr>
        <b/>
        <sz val="7.80"/>
        <color rgb="FF000000"/>
        <rFont val="A"/>
        <family val="2"/>
      </rPr>
      <t xml:space="preserve">Rehabilitación energética de edificio mediante la colocación, en sustitución de equipo existente, de estufa a leña, potencia térmica nominal 7,5 kW, rendimiento 75%, volumen de calefacción, calculado con un requisito de 40 W/m³, 200 m³, revestimiento de acero color inoxidable, ventilación por convección natural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</si>
  <si>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</si>
  <si>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</si>
  <si>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</si>
  <si>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</si>
  <si>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</si>
  <si>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</si>
  <si>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mt38arc040da</t>
  </si>
  <si>
    <t xml:space="preserve">Ud</t>
  </si>
  <si>
    <t xml:space="preserve">Estufa a leña, potencia térmica nominal 7,5 kW, rendimiento 75%, volumen de calefacción, calculado con un requisito de 40 W/m³, 200 m³, revestimiento de acero color inoxidable, ventilación por convección natural, compuesta de hogar de fundición, cristal cerámico resistente a los 800°C, cajón de cenizas, aire primario y aire secundario regulables manualmente y sacude-parrilla de accionamiento exterior.</t>
  </si>
  <si>
    <t xml:space="preserve">mt38arc600b</t>
  </si>
  <si>
    <t xml:space="preserve">Ud</t>
  </si>
  <si>
    <t xml:space="preserve">Puesta en marcha y formación en el manejo de estufa a leña.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</si>
  <si>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</si>
  <si>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</si>
  <si>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</si>
  <si>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</si>
  <si>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</si>
  <si>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</si>
  <si>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</si>
  <si>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</si>
  <si>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</si>
  <si>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</si>
  <si>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$ 771.410,31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</si>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</sst>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79" customWidth="1"/>
    <col min="3" max="3" width="6.56" customWidth="1"/>
    <col min="4" max="4" width="22.88" customWidth="1"/>
    <col min="5" max="5" width="23.17" customWidth="1"/>
    <col min="6" max="6" width="15.45" customWidth="1"/>
    <col min="7" max="7" width="0.73" customWidth="1"/>
    <col min="8" max="8" width="5.68" customWidth="1"/>
    <col min="9" max="9" width="10.49" customWidth="1"/>
    <col min="10" max="10" width="3.06" customWidth="1"/>
    <col min="11" max="11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31.2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60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4121751.730000</v>
      </c>
      <c r="J8" s="16"/>
      <c r="K8" s="16">
        <f ca="1">ROUND(INDIRECT(ADDRESS(ROW()+(0), COLUMN()+(-4), 1))*INDIRECT(ADDRESS(ROW()+(0), COLUMN()+(-2), 1)), 2)</f>
        <v>4121751.730000</v>
      </c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1.000000</v>
      </c>
      <c r="H9" s="19"/>
      <c r="I9" s="20">
        <v>174928.460000</v>
      </c>
      <c r="J9" s="20"/>
      <c r="K9" s="20">
        <f ca="1">ROUND(INDIRECT(ADDRESS(ROW()+(0), COLUMN()+(-4), 1))*INDIRECT(ADDRESS(ROW()+(0), COLUMN()+(-2), 1)), 2)</f>
        <v>174928.460000</v>
      </c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1.170000</v>
      </c>
      <c r="H10" s="19"/>
      <c r="I10" s="20">
        <v>11228.300000</v>
      </c>
      <c r="J10" s="20"/>
      <c r="K10" s="20">
        <f ca="1">ROUND(INDIRECT(ADDRESS(ROW()+(0), COLUMN()+(-4), 1))*INDIRECT(ADDRESS(ROW()+(0), COLUMN()+(-2), 1)), 2)</f>
        <v>13137.110000</v>
      </c>
    </row>
    <row r="11" spans="1:11" ht="12.00" thickBot="1" customHeight="1">
      <c r="A11" s="17" t="s">
        <v>20</v>
      </c>
      <c r="B11" s="21" t="s">
        <v>21</v>
      </c>
      <c r="C11" s="22" t="s">
        <v>22</v>
      </c>
      <c r="D11" s="22"/>
      <c r="E11" s="22"/>
      <c r="F11" s="22"/>
      <c r="G11" s="23">
        <v>1.170000</v>
      </c>
      <c r="H11" s="23"/>
      <c r="I11" s="24">
        <v>7983.750000</v>
      </c>
      <c r="J11" s="24"/>
      <c r="K11" s="24">
        <f ca="1">ROUND(INDIRECT(ADDRESS(ROW()+(0), COLUMN()+(-4), 1))*INDIRECT(ADDRESS(ROW()+(0), COLUMN()+(-2), 1)), 2)</f>
        <v>9340.990000</v>
      </c>
    </row>
    <row r="12" spans="1:11" ht="12.00" thickBot="1" customHeight="1">
      <c r="A12" s="17"/>
      <c r="B12" s="12" t="s">
        <v>23</v>
      </c>
      <c r="C12" s="10" t="s">
        <v>24</v>
      </c>
      <c r="D12" s="10"/>
      <c r="E12" s="10"/>
      <c r="F12" s="10"/>
      <c r="G12" s="14">
        <v>2.000000</v>
      </c>
      <c r="H12" s="14"/>
      <c r="I12" s="16">
        <f ca="1">ROUND(SUM(INDIRECT(ADDRESS(ROW()+(-1), COLUMN()+(2), 1)),INDIRECT(ADDRESS(ROW()+(-2), COLUMN()+(2), 1)),INDIRECT(ADDRESS(ROW()+(-3), COLUMN()+(2), 1)),INDIRECT(ADDRESS(ROW()+(-4), COLUMN()+(2), 1))), 2)</f>
        <v>4319158.290000</v>
      </c>
      <c r="J12" s="16"/>
      <c r="K12" s="16">
        <f ca="1">ROUND(INDIRECT(ADDRESS(ROW()+(0), COLUMN()+(-4), 1))*INDIRECT(ADDRESS(ROW()+(0), COLUMN()+(-2), 1))/100, 2)</f>
        <v>86383.170000</v>
      </c>
    </row>
    <row r="13" spans="1:11" ht="12.00" thickBot="1" customHeight="1">
      <c r="A13" s="22"/>
      <c r="B13" s="21" t="s">
        <v>25</v>
      </c>
      <c r="C13" s="22" t="s">
        <v>26</v>
      </c>
      <c r="D13" s="22"/>
      <c r="E13" s="22"/>
      <c r="F13" s="22"/>
      <c r="G13" s="23">
        <v>3.000000</v>
      </c>
      <c r="H13" s="23"/>
      <c r="I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4405541.460000</v>
      </c>
      <c r="J13" s="24"/>
      <c r="K13" s="24">
        <f ca="1">ROUND(INDIRECT(ADDRESS(ROW()+(0), COLUMN()+(-4), 1))*INDIRECT(ADDRESS(ROW()+(0), COLUMN()+(-2), 1))/100, 2)</f>
        <v>132166.240000</v>
      </c>
    </row>
    <row r="14" spans="1:11" ht="12.00" thickBot="1" customHeight="1">
      <c r="A14" s="6" t="s">
        <v>27</v>
      </c>
      <c r="B14" s="7"/>
      <c r="C14" s="7"/>
      <c r="D14" s="7"/>
      <c r="E14" s="7"/>
      <c r="F14" s="7"/>
      <c r="G14" s="25"/>
      <c r="H14" s="25"/>
      <c r="I14" s="6" t="s">
        <v>28</v>
      </c>
      <c r="J14" s="6"/>
      <c r="K14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4537707.700000</v>
      </c>
    </row>
  </sheetData>
  <mergeCells count="30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C12:F12"/>
    <mergeCell ref="G12:H12"/>
    <mergeCell ref="I12:J12"/>
    <mergeCell ref="C13:F13"/>
    <mergeCell ref="G13:H13"/>
    <mergeCell ref="I13:J13"/>
    <mergeCell ref="A14:F14"/>
    <mergeCell ref="G14:H14"/>
    <mergeCell ref="I14:J14"/>
  </mergeCells>
  <pageMargins left="0.620079" right="0.472441" top="0.472441" bottom="0.472441" header="0.0" footer="0.0"/>
  <pageSetup paperSize="9" orientation="portrait"/>
  <rowBreaks count="0" manualBreakCount="0">
    </rowBreaks>
</worksheet>
</file>