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<sst xmlns="http://schemas.openxmlformats.org/spreadsheetml/2006/main" count="40" uniqueCount="40">
  <si>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</si>
  <si>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UXF010</t>
  </si>
  <si>
    <t xml:space="preserve">m²</t>
  </si>
  <si>
    <t xml:space="preserve">Piso de mezcla bituminosa continua en caliente.</t>
  </si>
  <si>
    <r>
      <rPr>
        <sz val="8.25"/>
        <color rgb="FF000000"/>
        <rFont val="Arial"/>
        <family val="2"/>
      </rPr>
      <t xml:space="preserve">Piso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continua en caliente AC16 surf D, para capa de rodadura, de composición densa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</si>
  <si>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</si>
  <si>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</si>
  <si>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</si>
  <si>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</si>
  <si>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</si>
  <si>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</si>
  <si>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</si>
  <si>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mt47aag020aa</t>
  </si>
  <si>
    <t xml:space="preserve">t</t>
  </si>
  <si>
    <t xml:space="preserve">Mezcla bituminosa continua en caliente AC16 surf D, para capa de rodadura, de composición densa, con agregado granítico de 16 mm de tamaño máximo y betún asfáltico de penetración.</t>
  </si>
  <si>
    <t xml:space="preserve">Subtotal materiales:</t>
  </si>
  <si>
    <t xml:space="preserve">Equipo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</si>
  <si>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</si>
  <si>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</si>
  <si>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</si>
  <si>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</si>
  <si>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</si>
  <si>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</si>
  <si>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</si>
  <si>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</si>
  <si>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</si>
  <si>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</si>
  <si>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</si>
  <si>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</si>
  <si>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</si>
  <si>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</si>
  <si>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</si>
  <si>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</si>
  <si>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</si>
  <si>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</si>
  <si>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</si>
  <si>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</si>
  <si>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</si>
  <si>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$ 2.102,61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</si>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</sst>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1.51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0.115000</v>
      </c>
      <c r="G10" s="13">
        <v>123318.120000</v>
      </c>
      <c r="H10" s="13">
        <f ca="1">ROUND(INDIRECT(ADDRESS(ROW()+(0), COLUMN()+(-2), 1))*INDIRECT(ADDRESS(ROW()+(0), COLUMN()+(-1), 1)), 2)</f>
        <v>14181.580000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14181.580000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0.001000</v>
      </c>
      <c r="G13" s="12">
        <v>156922.840000</v>
      </c>
      <c r="H13" s="12">
        <f ca="1">ROUND(INDIRECT(ADDRESS(ROW()+(0), COLUMN()+(-2), 1))*INDIRECT(ADDRESS(ROW()+(0), COLUMN()+(-1), 1)), 2)</f>
        <v>156.920000</v>
      </c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0.002000</v>
      </c>
      <c r="G14" s="12">
        <v>32384.620000</v>
      </c>
      <c r="H14" s="12">
        <f ca="1">ROUND(INDIRECT(ADDRESS(ROW()+(0), COLUMN()+(-2), 1))*INDIRECT(ADDRESS(ROW()+(0), COLUMN()+(-1), 1)), 2)</f>
        <v>64.770000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1">
        <v>0.001000</v>
      </c>
      <c r="G15" s="13">
        <v>113678.240000</v>
      </c>
      <c r="H15" s="13">
        <f ca="1">ROUND(INDIRECT(ADDRESS(ROW()+(0), COLUMN()+(-2), 1))*INDIRECT(ADDRESS(ROW()+(0), COLUMN()+(-1), 1)), 2)</f>
        <v>113.680000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1)),INDIRECT(ADDRESS(ROW()+(-3), COLUMN()+(0), 1))), 2)</f>
        <v>335.370000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0">
        <v>0.003000</v>
      </c>
      <c r="G18" s="12">
        <v>16464.200000</v>
      </c>
      <c r="H18" s="12">
        <f ca="1">ROUND(INDIRECT(ADDRESS(ROW()+(0), COLUMN()+(-2), 1))*INDIRECT(ADDRESS(ROW()+(0), COLUMN()+(-1), 1)), 2)</f>
        <v>49.390000</v>
      </c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1">
        <v>0.013000</v>
      </c>
      <c r="G19" s="13">
        <v>12137.330000</v>
      </c>
      <c r="H19" s="13">
        <f ca="1">ROUND(INDIRECT(ADDRESS(ROW()+(0), COLUMN()+(-2), 1))*INDIRECT(ADDRESS(ROW()+(0), COLUMN()+(-1), 1)), 2)</f>
        <v>157.790000</v>
      </c>
    </row>
    <row r="20" spans="1:8" ht="13.50" thickBot="1" customHeight="1">
      <c r="A20" s="14"/>
      <c r="B20" s="14"/>
      <c r="C20" s="14"/>
      <c r="D20" s="14"/>
      <c r="E20" s="14"/>
      <c r="F20" s="8" t="s">
        <v>34</v>
      </c>
      <c r="G20" s="8"/>
      <c r="H20" s="16">
        <f ca="1">ROUND(SUM(INDIRECT(ADDRESS(ROW()+(-1), COLUMN()+(0), 1)),INDIRECT(ADDRESS(ROW()+(-2), COLUMN()+(0), 1))), 2)</f>
        <v>207.180000</v>
      </c>
    </row>
    <row r="21" spans="1:8" ht="13.50" thickBot="1" customHeight="1">
      <c r="A21" s="14">
        <v>4.000000</v>
      </c>
      <c r="B21" s="14"/>
      <c r="C21" s="14"/>
      <c r="D21" s="14"/>
      <c r="E21" s="17" t="s">
        <v>35</v>
      </c>
      <c r="F21" s="17"/>
      <c r="G21" s="14"/>
      <c r="H21" s="14"/>
    </row>
    <row r="22" spans="1:8" ht="13.50" thickBot="1" customHeight="1">
      <c r="A22" s="18"/>
      <c r="B22" s="18"/>
      <c r="C22" s="19" t="s">
        <v>36</v>
      </c>
      <c r="D22" s="19"/>
      <c r="E22" s="18" t="s">
        <v>37</v>
      </c>
      <c r="F22" s="11">
        <v>2.000000</v>
      </c>
      <c r="G22" s="13">
        <f ca="1">ROUND(SUM(INDIRECT(ADDRESS(ROW()+(-2), COLUMN()+(1), 1)),INDIRECT(ADDRESS(ROW()+(-6), COLUMN()+(1), 1)),INDIRECT(ADDRESS(ROW()+(-11), COLUMN()+(1), 1))), 2)</f>
        <v>14724.130000</v>
      </c>
      <c r="H22" s="13">
        <f ca="1">ROUND(INDIRECT(ADDRESS(ROW()+(0), COLUMN()+(-2), 1))*INDIRECT(ADDRESS(ROW()+(0), COLUMN()+(-1), 1))/100, 2)</f>
        <v>294.480000</v>
      </c>
    </row>
    <row r="23" spans="1:8" ht="13.50" thickBot="1" customHeight="1">
      <c r="A23" s="20" t="s">
        <v>38</v>
      </c>
      <c r="B23" s="20"/>
      <c r="C23" s="21"/>
      <c r="D23" s="21"/>
      <c r="E23" s="22"/>
      <c r="F23" s="23" t="s">
        <v>39</v>
      </c>
      <c r="G23" s="24"/>
      <c r="H23" s="25">
        <f ca="1">ROUND(SUM(INDIRECT(ADDRESS(ROW()+(-1), COLUMN()+(0), 1)),INDIRECT(ADDRESS(ROW()+(-3), COLUMN()+(0), 1)),INDIRECT(ADDRESS(ROW()+(-7), COLUMN()+(0), 1)),INDIRECT(ADDRESS(ROW()+(-12), COLUMN()+(0), 1))), 2)</f>
        <v>15018.610000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