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<sst xmlns="http://schemas.openxmlformats.org/spreadsheetml/2006/main" count="43" uniqueCount="43">
  <si>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</si>
  <si>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UVC010</t>
  </si>
  <si>
    <t xml:space="preserve">m²</t>
  </si>
  <si>
    <t xml:space="preserve">Celosía de mampostería para vallado de terreno, sobre muro.</t>
  </si>
  <si>
    <r>
      <rPr>
        <sz val="8.25"/>
        <color rgb="FF000000"/>
        <rFont val="Arial"/>
        <family val="2"/>
      </rPr>
      <t xml:space="preserve">Vallado de terreno formado por celosía de mampostería de bloques cerámicos de celosía decorativa, color rojo, acabado mate, de 20x20x7 cm, recibidos con mortero de cemento, confeccionado en obra, dosificación 1:6, sobre muro de mampostería u concreto. El precio no incluye el muro.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</si>
  <si>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</si>
  <si>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</si>
  <si>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</si>
  <si>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</si>
  <si>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</si>
  <si>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</si>
  <si>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</si>
  <si>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</si>
  <si>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</si>
  <si>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</si>
  <si>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</si>
  <si>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</si>
  <si>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</si>
  <si>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mt08cem000d</t>
  </si>
  <si>
    <t xml:space="preserve">kg</t>
  </si>
  <si>
    <t xml:space="preserve">Cemento gris en sacos.</t>
  </si>
  <si>
    <t xml:space="preserve">mt20cec030a</t>
  </si>
  <si>
    <t xml:space="preserve">Ud</t>
  </si>
  <si>
    <t xml:space="preserve">Bloque cerámico de celosía decorativa, color rojo, acabado mate, de 20x20x7 cm.</t>
  </si>
  <si>
    <t xml:space="preserve">Subtotal materiales:</t>
  </si>
  <si>
    <t xml:space="preserve">Equipo</t>
  </si>
  <si>
    <t xml:space="preserve">mq06hor010</t>
  </si>
  <si>
    <t xml:space="preserve">h</t>
  </si>
  <si>
    <t xml:space="preserve">Concretera eléctrica con una capacidad de amasado de 160 l.</t>
  </si>
  <si>
    <t xml:space="preserve">Subtotal equipo:</t>
  </si>
  <si>
    <t xml:space="preserve">Mano de obra</t>
  </si>
  <si>
    <t xml:space="preserve">mo041</t>
  </si>
  <si>
    <t xml:space="preserve">h</t>
  </si>
  <si>
    <t xml:space="preserve">Oficial 1ª obra blanca de obra civil.</t>
  </si>
  <si>
    <t xml:space="preserve">mo087</t>
  </si>
  <si>
    <t xml:space="preserve">h</t>
  </si>
  <si>
    <t xml:space="preserve">Ayudante de obra blanca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</si>
  <si>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</si>
  <si>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</si>
  <si>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</si>
  <si>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</si>
  <si>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$ 9.648,90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</si>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</sst>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76" customWidth="1"/>
    <col min="3" max="3" width="1.53" customWidth="1"/>
    <col min="4" max="4" width="6.29" customWidth="1"/>
    <col min="5" max="5" width="68.51" customWidth="1"/>
    <col min="6" max="6" width="11.90" customWidth="1"/>
    <col min="7" max="7" width="14.45" customWidth="1"/>
    <col min="8" max="8" width="12.7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0.006</v>
      </c>
      <c r="G10" s="12">
        <v>4983.82</v>
      </c>
      <c r="H10" s="12">
        <f ca="1">ROUND(INDIRECT(ADDRESS(ROW()+(0), COLUMN()+(-2), 1))*INDIRECT(ADDRESS(ROW()+(0), COLUMN()+(-1), 1)), 2)</f>
        <v>29.9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0.011</v>
      </c>
      <c r="G11" s="12">
        <v>61711</v>
      </c>
      <c r="H11" s="12">
        <f ca="1">ROUND(INDIRECT(ADDRESS(ROW()+(0), COLUMN()+(-2), 1))*INDIRECT(ADDRESS(ROW()+(0), COLUMN()+(-1), 1)), 2)</f>
        <v>678.82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1.75</v>
      </c>
      <c r="G12" s="12">
        <v>734.29</v>
      </c>
      <c r="H12" s="12">
        <f ca="1">ROUND(INDIRECT(ADDRESS(ROW()+(0), COLUMN()+(-2), 1))*INDIRECT(ADDRESS(ROW()+(0), COLUMN()+(-1), 1)), 2)</f>
        <v>1285.01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23</v>
      </c>
      <c r="G13" s="14">
        <v>2859.96</v>
      </c>
      <c r="H13" s="14">
        <f ca="1">ROUND(INDIRECT(ADDRESS(ROW()+(0), COLUMN()+(-2), 1))*INDIRECT(ADDRESS(ROW()+(0), COLUMN()+(-1), 1)), 2)</f>
        <v>65779.1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67772.8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0.006</v>
      </c>
      <c r="G16" s="14">
        <v>11514.6</v>
      </c>
      <c r="H16" s="14">
        <f ca="1">ROUND(INDIRECT(ADDRESS(ROW()+(0), COLUMN()+(-2), 1))*INDIRECT(ADDRESS(ROW()+(0), COLUMN()+(-1), 1)), 2)</f>
        <v>69.09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1))), 2)</f>
        <v>69.09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1">
        <v>0.551</v>
      </c>
      <c r="G19" s="12">
        <v>36735.6</v>
      </c>
      <c r="H19" s="12">
        <f ca="1">ROUND(INDIRECT(ADDRESS(ROW()+(0), COLUMN()+(-2), 1))*INDIRECT(ADDRESS(ROW()+(0), COLUMN()+(-1), 1)), 2)</f>
        <v>20241.3</v>
      </c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3">
        <v>0.62</v>
      </c>
      <c r="G20" s="14">
        <v>27459.1</v>
      </c>
      <c r="H20" s="14">
        <f ca="1">ROUND(INDIRECT(ADDRESS(ROW()+(0), COLUMN()+(-2), 1))*INDIRECT(ADDRESS(ROW()+(0), COLUMN()+(-1), 1)), 2)</f>
        <v>17024.6</v>
      </c>
    </row>
    <row r="21" spans="1:8" ht="13.50" thickBot="1" customHeight="1">
      <c r="A21" s="15"/>
      <c r="B21" s="15"/>
      <c r="C21" s="15"/>
      <c r="D21" s="15"/>
      <c r="E21" s="15"/>
      <c r="F21" s="9" t="s">
        <v>37</v>
      </c>
      <c r="G21" s="9"/>
      <c r="H21" s="17">
        <f ca="1">ROUND(SUM(INDIRECT(ADDRESS(ROW()+(-1), COLUMN()+(0), 1)),INDIRECT(ADDRESS(ROW()+(-2), COLUMN()+(0), 1))), 2)</f>
        <v>37265.9</v>
      </c>
    </row>
    <row r="22" spans="1:8" ht="13.50" thickBot="1" customHeight="1">
      <c r="A22" s="15">
        <v>4</v>
      </c>
      <c r="B22" s="15"/>
      <c r="C22" s="15"/>
      <c r="D22" s="15"/>
      <c r="E22" s="18" t="s">
        <v>38</v>
      </c>
      <c r="F22" s="18"/>
      <c r="G22" s="15"/>
      <c r="H22" s="15"/>
    </row>
    <row r="23" spans="1:8" ht="13.50" thickBot="1" customHeight="1">
      <c r="A23" s="19"/>
      <c r="B23" s="19"/>
      <c r="C23" s="20" t="s">
        <v>39</v>
      </c>
      <c r="D23" s="20"/>
      <c r="E23" s="19" t="s">
        <v>40</v>
      </c>
      <c r="F23" s="13">
        <v>2</v>
      </c>
      <c r="G23" s="14">
        <f ca="1">ROUND(SUM(INDIRECT(ADDRESS(ROW()+(-2), COLUMN()+(1), 1)),INDIRECT(ADDRESS(ROW()+(-6), COLUMN()+(1), 1)),INDIRECT(ADDRESS(ROW()+(-9), COLUMN()+(1), 1))), 2)</f>
        <v>105108</v>
      </c>
      <c r="H23" s="14">
        <f ca="1">ROUND(INDIRECT(ADDRESS(ROW()+(0), COLUMN()+(-2), 1))*INDIRECT(ADDRESS(ROW()+(0), COLUMN()+(-1), 1))/100, 2)</f>
        <v>2102.16</v>
      </c>
    </row>
    <row r="24" spans="1:8" ht="13.50" thickBot="1" customHeight="1">
      <c r="A24" s="21" t="s">
        <v>41</v>
      </c>
      <c r="B24" s="21"/>
      <c r="C24" s="22"/>
      <c r="D24" s="22"/>
      <c r="E24" s="23"/>
      <c r="F24" s="24" t="s">
        <v>42</v>
      </c>
      <c r="G24" s="25"/>
      <c r="H24" s="26">
        <f ca="1">ROUND(SUM(INDIRECT(ADDRESS(ROW()+(-1), COLUMN()+(0), 1)),INDIRECT(ADDRESS(ROW()+(-3), COLUMN()+(0), 1)),INDIRECT(ADDRESS(ROW()+(-7), COLUMN()+(0), 1)),INDIRECT(ADDRESS(ROW()+(-10), COLUMN()+(0), 1))), 2)</f>
        <v>107210</v>
      </c>
    </row>
  </sheetData>
  <mergeCells count="4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E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