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<sst xmlns="http://schemas.openxmlformats.org/spreadsheetml/2006/main" count="47" uniqueCount="47">
  <si>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</si>
  <si>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UPY100</t>
  </si>
  <si>
    <t xml:space="preserve">m²</t>
  </si>
  <si>
    <t xml:space="preserve">Reparación de impermeabilización de piscinas. Sistema Dry120 Pool "REVESTECH".</t>
  </si>
  <si>
    <r>
      <rPr>
        <sz val="8.25"/>
        <color rgb="FF000000"/>
        <rFont val="Arial"/>
        <family val="2"/>
      </rPr>
      <t xml:space="preserve">Reparación de impermeabilización de piscinas. Sistema Dry120 Pool "REVESTECH", formado por 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Dry50 Cornerin, resolución de uniones con banda Dry50 Banda 13x30, resolución de encuentros con paramentos con banda perimetral Corner Band, sellado de juntas y encuentros con paramentos con Primerpool y sellado de juntas con Seal Plus.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</si>
  <si>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</si>
  <si>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</si>
  <si>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</si>
  <si>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</si>
  <si>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</si>
  <si>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</si>
  <si>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</si>
  <si>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</si>
  <si>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</si>
  <si>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</si>
  <si>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mt15rev012a</t>
  </si>
  <si>
    <t xml:space="preserve">m²</t>
  </si>
  <si>
    <t xml:space="preserve">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</si>
  <si>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</si>
  <si>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</si>
  <si>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</si>
  <si>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mt15rev175c</t>
  </si>
  <si>
    <t xml:space="preserve">kg</t>
  </si>
  <si>
    <t xml:space="preserve">Imprimación a base de poliuretano en dispersión acuosa, Primerpool "REVESTECH", para el sellado de juntas y encuentros con paramentos.</t>
  </si>
  <si>
    <t xml:space="preserve">mt15rev058l</t>
  </si>
  <si>
    <t xml:space="preserve">m</t>
  </si>
  <si>
    <t xml:space="preserve">Banda de refuerzo para lámina impermeabilizante flexible tipo EVAC, Dry50 Banda 13x30 "REVESTECH", de 127 mm de anchura, compuesta de una doble hoja de poliolefina termoplástica con acetato de vinil etileno, con ambas caras revestidas de fibras de poliéster no tejidas, de 0,52 mm de espesor y 335 g/m².</t>
  </si>
  <si>
    <t xml:space="preserve">mt15rev045c</t>
  </si>
  <si>
    <t xml:space="preserve">m</t>
  </si>
  <si>
    <t xml:space="preserve">Banda de refuerzo de encuentros a 90° entre paramentos para lámina impermeabilizante flexible tipo EVAC, Corner Band "REVESTECH", de 127 mm de anchura, compuesta de una doble hoja de poliolefina termoplástica con acetato de vinil etileno, con ambas caras revestidas de fibras de poliéster no tejidas, de 0,8 mm de espesor y 625 g/m², suministrada en rollos de 30 m de longitud.</t>
  </si>
  <si>
    <t xml:space="preserve">mt15rev065b</t>
  </si>
  <si>
    <t xml:space="preserve">Ud</t>
  </si>
  <si>
    <t xml:space="preserve">Complemento para refuerzo de puntos singulares en tratamientos impermeabilizantes mediante piezas para la resolución de ángulos internos, Dry50 Cornerin "REVESTECH".</t>
  </si>
  <si>
    <t xml:space="preserve">Subtotal materiales:</t>
  </si>
  <si>
    <t xml:space="preserve">Mano de obra</t>
  </si>
  <si>
    <t xml:space="preserve">mo041</t>
  </si>
  <si>
    <t xml:space="preserve">h</t>
  </si>
  <si>
    <t xml:space="preserve">Oficial 1ª obra blanca de obra civil.</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</si>
  <si>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</si>
  <si>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</si>
  <si>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</si>
  <si>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</si>
  <si>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</si>
  <si>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</si>
  <si>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</si>
  <si>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t xml:space="preserve">Coste de mantenimiento decenal: $ 3.969,37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</si>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</sst>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2048.38</v>
      </c>
      <c r="H10" s="12">
        <f ca="1">ROUND(INDIRECT(ADDRESS(ROW()+(0), COLUMN()+(-2), 1))*INDIRECT(ADDRESS(ROW()+(0), COLUMN()+(-1), 1)), 2)</f>
        <v>1229.03</v>
      </c>
    </row>
    <row r="11" spans="1:8" ht="45.00" thickBot="1" customHeight="1">
      <c r="A11" s="1" t="s">
        <v>15</v>
      </c>
      <c r="B11" s="1"/>
      <c r="C11" s="10" t="s">
        <v>16</v>
      </c>
      <c r="D11" s="10"/>
      <c r="E11" s="1" t="s">
        <v>17</v>
      </c>
      <c r="F11" s="11">
        <v>1.1</v>
      </c>
      <c r="G11" s="12">
        <v>70779.2</v>
      </c>
      <c r="H11" s="12">
        <f ca="1">ROUND(INDIRECT(ADDRESS(ROW()+(0), COLUMN()+(-2), 1))*INDIRECT(ADDRESS(ROW()+(0), COLUMN()+(-1), 1)), 2)</f>
        <v>77857.1</v>
      </c>
    </row>
    <row r="12" spans="1:8" ht="24.00" thickBot="1" customHeight="1">
      <c r="A12" s="1" t="s">
        <v>18</v>
      </c>
      <c r="B12" s="1"/>
      <c r="C12" s="10" t="s">
        <v>19</v>
      </c>
      <c r="D12" s="10"/>
      <c r="E12" s="1" t="s">
        <v>20</v>
      </c>
      <c r="F12" s="11">
        <v>0.04</v>
      </c>
      <c r="G12" s="12">
        <v>78097</v>
      </c>
      <c r="H12" s="12">
        <f ca="1">ROUND(INDIRECT(ADDRESS(ROW()+(0), COLUMN()+(-2), 1))*INDIRECT(ADDRESS(ROW()+(0), COLUMN()+(-1), 1)), 2)</f>
        <v>3123.88</v>
      </c>
    </row>
    <row r="13" spans="1:8" ht="24.00" thickBot="1" customHeight="1">
      <c r="A13" s="1" t="s">
        <v>21</v>
      </c>
      <c r="B13" s="1"/>
      <c r="C13" s="10" t="s">
        <v>22</v>
      </c>
      <c r="D13" s="10"/>
      <c r="E13" s="1" t="s">
        <v>23</v>
      </c>
      <c r="F13" s="11">
        <v>0.045</v>
      </c>
      <c r="G13" s="12">
        <v>28727.2</v>
      </c>
      <c r="H13" s="12">
        <f ca="1">ROUND(INDIRECT(ADDRESS(ROW()+(0), COLUMN()+(-2), 1))*INDIRECT(ADDRESS(ROW()+(0), COLUMN()+(-1), 1)), 2)</f>
        <v>1292.72</v>
      </c>
    </row>
    <row r="14" spans="1:8" ht="45.00" thickBot="1" customHeight="1">
      <c r="A14" s="1" t="s">
        <v>24</v>
      </c>
      <c r="B14" s="1"/>
      <c r="C14" s="10" t="s">
        <v>25</v>
      </c>
      <c r="D14" s="10"/>
      <c r="E14" s="1" t="s">
        <v>26</v>
      </c>
      <c r="F14" s="11">
        <v>0.25</v>
      </c>
      <c r="G14" s="12">
        <v>14137.8</v>
      </c>
      <c r="H14" s="12">
        <f ca="1">ROUND(INDIRECT(ADDRESS(ROW()+(0), COLUMN()+(-2), 1))*INDIRECT(ADDRESS(ROW()+(0), COLUMN()+(-1), 1)), 2)</f>
        <v>3534.44</v>
      </c>
    </row>
    <row r="15" spans="1:8" ht="55.50" thickBot="1" customHeight="1">
      <c r="A15" s="1" t="s">
        <v>27</v>
      </c>
      <c r="B15" s="1"/>
      <c r="C15" s="10" t="s">
        <v>28</v>
      </c>
      <c r="D15" s="10"/>
      <c r="E15" s="1" t="s">
        <v>29</v>
      </c>
      <c r="F15" s="11">
        <v>0.1</v>
      </c>
      <c r="G15" s="12">
        <v>21861.6</v>
      </c>
      <c r="H15" s="12">
        <f ca="1">ROUND(INDIRECT(ADDRESS(ROW()+(0), COLUMN()+(-2), 1))*INDIRECT(ADDRESS(ROW()+(0), COLUMN()+(-1), 1)), 2)</f>
        <v>2186.16</v>
      </c>
    </row>
    <row r="16" spans="1:8" ht="34.50" thickBot="1" customHeight="1">
      <c r="A16" s="1" t="s">
        <v>30</v>
      </c>
      <c r="B16" s="1"/>
      <c r="C16" s="10" t="s">
        <v>31</v>
      </c>
      <c r="D16" s="10"/>
      <c r="E16" s="1" t="s">
        <v>32</v>
      </c>
      <c r="F16" s="13">
        <v>0.02</v>
      </c>
      <c r="G16" s="14">
        <v>33086</v>
      </c>
      <c r="H16" s="14">
        <f ca="1">ROUND(INDIRECT(ADDRESS(ROW()+(0), COLUMN()+(-2), 1))*INDIRECT(ADDRESS(ROW()+(0), COLUMN()+(-1), 1)), 2)</f>
        <v>661.72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89885</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0.204</v>
      </c>
      <c r="G19" s="12">
        <v>20765.6</v>
      </c>
      <c r="H19" s="12">
        <f ca="1">ROUND(INDIRECT(ADDRESS(ROW()+(0), COLUMN()+(-2), 1))*INDIRECT(ADDRESS(ROW()+(0), COLUMN()+(-1), 1)), 2)</f>
        <v>4236.19</v>
      </c>
    </row>
    <row r="20" spans="1:8" ht="13.50" thickBot="1" customHeight="1">
      <c r="A20" s="1" t="s">
        <v>38</v>
      </c>
      <c r="B20" s="1"/>
      <c r="C20" s="10" t="s">
        <v>39</v>
      </c>
      <c r="D20" s="10"/>
      <c r="E20" s="1" t="s">
        <v>40</v>
      </c>
      <c r="F20" s="13">
        <v>0.204</v>
      </c>
      <c r="G20" s="14">
        <v>15525.8</v>
      </c>
      <c r="H20" s="14">
        <f ca="1">ROUND(INDIRECT(ADDRESS(ROW()+(0), COLUMN()+(-2), 1))*INDIRECT(ADDRESS(ROW()+(0), COLUMN()+(-1), 1)), 2)</f>
        <v>3167.26</v>
      </c>
    </row>
    <row r="21" spans="1:8" ht="13.50" thickBot="1" customHeight="1">
      <c r="A21" s="15"/>
      <c r="B21" s="15"/>
      <c r="C21" s="15"/>
      <c r="D21" s="15"/>
      <c r="E21" s="15"/>
      <c r="F21" s="9" t="s">
        <v>41</v>
      </c>
      <c r="G21" s="9"/>
      <c r="H21" s="17">
        <f ca="1">ROUND(SUM(INDIRECT(ADDRESS(ROW()+(-1), COLUMN()+(0), 1)),INDIRECT(ADDRESS(ROW()+(-2), COLUMN()+(0), 1))), 2)</f>
        <v>7403.45</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97288.5</v>
      </c>
      <c r="H23" s="14">
        <f ca="1">ROUND(INDIRECT(ADDRESS(ROW()+(0), COLUMN()+(-2), 1))*INDIRECT(ADDRESS(ROW()+(0), COLUMN()+(-1), 1))/100, 2)</f>
        <v>1945.77</v>
      </c>
    </row>
    <row r="24" spans="1:8" ht="13.50" thickBot="1" customHeight="1">
      <c r="A24" s="21" t="s">
        <v>45</v>
      </c>
      <c r="B24" s="21"/>
      <c r="C24" s="22"/>
      <c r="D24" s="22"/>
      <c r="E24" s="23"/>
      <c r="F24" s="24" t="s">
        <v>46</v>
      </c>
      <c r="G24" s="25"/>
      <c r="H24" s="26">
        <f ca="1">ROUND(SUM(INDIRECT(ADDRESS(ROW()+(-1), COLUMN()+(0), 1)),INDIRECT(ADDRESS(ROW()+(-3), COLUMN()+(0), 1)),INDIRECT(ADDRESS(ROW()+(-7), COLUMN()+(0), 1))), 2)</f>
        <v>99234.3</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