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<sst xmlns="http://schemas.openxmlformats.org/spreadsheetml/2006/main" count="79" uniqueCount="79">
  <si>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</si>
  <si>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UAP020</t>
  </si>
  <si>
    <t xml:space="preserve">Ud</t>
  </si>
  <si>
    <t xml:space="preserve">Pozo de resalto.</t>
  </si>
  <si>
    <r>
      <rPr>
        <sz val="8.25"/>
        <color rgb="FF000000"/>
        <rFont val="Arial"/>
        <family val="2"/>
      </rPr>
      <t xml:space="preserve">Pozo de resalto, de 1,00 m de diámetro interior y de 1,6 m de altura útil interior, de mampostería de ladrillo cerámico macizo de 1 pie de espesor recibido con mortero de cemento, confeccionado en obra, dosificación 1:6, enfoscado y bruñido por el interior con mortero de cemento, confeccionado en obra, con aditivo hidrófugo, dosificación 1:3 y elementos prefabricados de concreto simple, sobre solera de 25 cm de espesor de concreto armado f'c=280 kg/cm² (28 MPa), clase de exposición F0 S1 P1 C1, tamaño máximo del agregado 19 mm, manejabilidad blanda ligeramente armada con malla electrosoldada, con cierre de tapa circular con bloqueo y marco de fundición carga de rotura 400 kN, instalado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</si>
  <si>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</si>
  <si>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</si>
  <si>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</si>
  <si>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</si>
  <si>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</si>
  <si>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</si>
  <si>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</si>
  <si>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mt10haf050rFi</t>
  </si>
  <si>
    <t xml:space="preserve">m³</t>
  </si>
  <si>
    <t xml:space="preserve">Concreto f'c=280 kg/cm² (28 MPa), clase de exposición F0 S1 P1 C1, tamaño máximo del agregado 19 mm, manejabilidad blanda, fabricado en planta, según NSR-10 y ACI 318.</t>
  </si>
  <si>
    <t xml:space="preserve">mt07ame050hha</t>
  </si>
  <si>
    <t xml:space="preserve">m²</t>
  </si>
  <si>
    <t xml:space="preserve">Malla electrosoldada tipo XX 221, 15x15 cm y Ø 6,5-6,5 mm, según NTC 5806 y ASTM A1064 / A1064M.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</si>
  <si>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</si>
  <si>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</si>
  <si>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</si>
  <si>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</si>
  <si>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</si>
  <si>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</si>
  <si>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</si>
  <si>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</si>
  <si>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</si>
  <si>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</si>
  <si>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</si>
  <si>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</si>
  <si>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</si>
  <si>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</si>
  <si>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</si>
  <si>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</si>
  <si>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</si>
  <si>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</si>
  <si>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mt36tie010ig</t>
  </si>
  <si>
    <t xml:space="preserve">m</t>
  </si>
  <si>
    <t xml:space="preserve">Tubo de PVC, serie B, de 200 mm de diámetro y 3,9 mm de espesor, con extremo abocardado, con el precio incrementado el 30% en concepto de accesorios y piezas especiales.</t>
  </si>
  <si>
    <t xml:space="preserve">mt10hmf050qdf</t>
  </si>
  <si>
    <t xml:space="preserve">m³</t>
  </si>
  <si>
    <t xml:space="preserve">Concreto simple f'c=210 kg/cm² (21 MPa), clase de exposición F0 S0 P0 C0, tamaño máximo del agregado 19 mm, manejabilidad plástica, fabricado en planta, según NSR-10 y ACI 318.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</si>
  <si>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</si>
  <si>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</si>
  <si>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registro.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</si>
  <si>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</si>
  <si>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</si>
  <si>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registro.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</si>
  <si>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</si>
  <si>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</si>
  <si>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</si>
  <si>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</si>
  <si>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</si>
  <si>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contra 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</si>
  <si>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</si>
  <si>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</si>
  <si>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</si>
  <si>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</si>
  <si>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</si>
  <si>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</si>
  <si>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</si>
  <si>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</si>
  <si>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</si>
  <si>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</si>
  <si>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</si>
  <si>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</si>
  <si>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</si>
  <si>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</si>
  <si>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</si>
  <si>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</si>
  <si>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</si>
  <si>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</si>
  <si>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</si>
  <si>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</si>
  <si>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</si>
  <si>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</si>
  <si>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</si>
  <si>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$ 95.579,54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</si>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</sst>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6.47" customWidth="1"/>
    <col min="5" max="5" width="11.73" customWidth="1"/>
    <col min="6" max="6" width="14.28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0.675</v>
      </c>
      <c r="F10" s="12">
        <v>365227</v>
      </c>
      <c r="G10" s="12">
        <f ca="1">ROUND(INDIRECT(ADDRESS(ROW()+(0), COLUMN()+(-2), 1))*INDIRECT(ADDRESS(ROW()+(0), COLUMN()+(-1), 1)), 2)</f>
        <v>246528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2.25</v>
      </c>
      <c r="F11" s="12">
        <v>8535.07</v>
      </c>
      <c r="G11" s="12">
        <f ca="1">ROUND(INDIRECT(ADDRESS(ROW()+(0), COLUMN()+(-2), 1))*INDIRECT(ADDRESS(ROW()+(0), COLUMN()+(-1), 1)), 2)</f>
        <v>19203.9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0.466</v>
      </c>
      <c r="F12" s="12">
        <v>383386</v>
      </c>
      <c r="G12" s="12">
        <f ca="1">ROUND(INDIRECT(ADDRESS(ROW()+(0), COLUMN()+(-2), 1))*INDIRECT(ADDRESS(ROW()+(0), COLUMN()+(-1), 1)), 2)</f>
        <v>178658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220</v>
      </c>
      <c r="F13" s="12">
        <v>1253.13</v>
      </c>
      <c r="G13" s="12">
        <f ca="1">ROUND(INDIRECT(ADDRESS(ROW()+(0), COLUMN()+(-2), 1))*INDIRECT(ADDRESS(ROW()+(0), COLUMN()+(-1), 1)), 2)</f>
        <v>275689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0.048</v>
      </c>
      <c r="F14" s="12">
        <v>3289.66</v>
      </c>
      <c r="G14" s="12">
        <f ca="1">ROUND(INDIRECT(ADDRESS(ROW()+(0), COLUMN()+(-2), 1))*INDIRECT(ADDRESS(ROW()+(0), COLUMN()+(-1), 1)), 2)</f>
        <v>157.9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0.38</v>
      </c>
      <c r="F15" s="12">
        <v>45246.8</v>
      </c>
      <c r="G15" s="12">
        <f ca="1">ROUND(INDIRECT(ADDRESS(ROW()+(0), COLUMN()+(-2), 1))*INDIRECT(ADDRESS(ROW()+(0), COLUMN()+(-1), 1)), 2)</f>
        <v>17193.8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72.274</v>
      </c>
      <c r="F16" s="12">
        <v>484.68</v>
      </c>
      <c r="G16" s="12">
        <f ca="1">ROUND(INDIRECT(ADDRESS(ROW()+(0), COLUMN()+(-2), 1))*INDIRECT(ADDRESS(ROW()+(0), COLUMN()+(-1), 1)), 2)</f>
        <v>35029.8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0.565</v>
      </c>
      <c r="F17" s="12">
        <v>2631.73</v>
      </c>
      <c r="G17" s="12">
        <f ca="1">ROUND(INDIRECT(ADDRESS(ROW()+(0), COLUMN()+(-2), 1))*INDIRECT(ADDRESS(ROW()+(0), COLUMN()+(-1), 1)), 2)</f>
        <v>1486.93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1.3</v>
      </c>
      <c r="F18" s="12">
        <v>42078.1</v>
      </c>
      <c r="G18" s="12">
        <f ca="1">ROUND(INDIRECT(ADDRESS(ROW()+(0), COLUMN()+(-2), 1))*INDIRECT(ADDRESS(ROW()+(0), COLUMN()+(-1), 1)), 2)</f>
        <v>54701.6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1">
        <v>0.151</v>
      </c>
      <c r="F19" s="12">
        <v>312697</v>
      </c>
      <c r="G19" s="12">
        <f ca="1">ROUND(INDIRECT(ADDRESS(ROW()+(0), COLUMN()+(-2), 1))*INDIRECT(ADDRESS(ROW()+(0), COLUMN()+(-1), 1)), 2)</f>
        <v>47217.3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105220</v>
      </c>
      <c r="G20" s="12">
        <f ca="1">ROUND(INDIRECT(ADDRESS(ROW()+(0), COLUMN()+(-2), 1))*INDIRECT(ADDRESS(ROW()+(0), COLUMN()+(-1), 1)), 2)</f>
        <v>105220</v>
      </c>
    </row>
    <row r="21" spans="1:7" ht="45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148621</v>
      </c>
      <c r="G21" s="12">
        <f ca="1">ROUND(INDIRECT(ADDRESS(ROW()+(0), COLUMN()+(-2), 1))*INDIRECT(ADDRESS(ROW()+(0), COLUMN()+(-1), 1)), 2)</f>
        <v>148621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0.007</v>
      </c>
      <c r="F22" s="12">
        <v>7476.25</v>
      </c>
      <c r="G22" s="12">
        <f ca="1">ROUND(INDIRECT(ADDRESS(ROW()+(0), COLUMN()+(-2), 1))*INDIRECT(ADDRESS(ROW()+(0), COLUMN()+(-1), 1)), 2)</f>
        <v>52.33</v>
      </c>
    </row>
    <row r="23" spans="1:7" ht="45.00" thickBot="1" customHeight="1">
      <c r="A23" s="1" t="s">
        <v>51</v>
      </c>
      <c r="B23" s="1"/>
      <c r="C23" s="10" t="s">
        <v>52</v>
      </c>
      <c r="D23" s="1" t="s">
        <v>53</v>
      </c>
      <c r="E23" s="11">
        <v>1</v>
      </c>
      <c r="F23" s="12">
        <v>305641</v>
      </c>
      <c r="G23" s="12">
        <f ca="1">ROUND(INDIRECT(ADDRESS(ROW()+(0), COLUMN()+(-2), 1))*INDIRECT(ADDRESS(ROW()+(0), COLUMN()+(-1), 1)), 2)</f>
        <v>305641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3">
        <v>4</v>
      </c>
      <c r="F24" s="14">
        <v>12358.5</v>
      </c>
      <c r="G24" s="14">
        <f ca="1">ROUND(INDIRECT(ADDRESS(ROW()+(0), COLUMN()+(-2), 1))*INDIRECT(ADDRESS(ROW()+(0), COLUMN()+(-1), 1)), 2)</f>
        <v>49434.2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1.48483e+06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0.232</v>
      </c>
      <c r="F27" s="12">
        <v>140940</v>
      </c>
      <c r="G27" s="12">
        <f ca="1">ROUND(INDIRECT(ADDRESS(ROW()+(0), COLUMN()+(-2), 1))*INDIRECT(ADDRESS(ROW()+(0), COLUMN()+(-1), 1)), 2)</f>
        <v>32698.1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0.194</v>
      </c>
      <c r="F28" s="14">
        <v>8779.49</v>
      </c>
      <c r="G28" s="14">
        <f ca="1">ROUND(INDIRECT(ADDRESS(ROW()+(0), COLUMN()+(-2), 1))*INDIRECT(ADDRESS(ROW()+(0), COLUMN()+(-1), 1)), 2)</f>
        <v>1703.22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1))), 2)</f>
        <v>34401.3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8.02</v>
      </c>
      <c r="F31" s="12">
        <v>27792.3</v>
      </c>
      <c r="G31" s="12">
        <f ca="1">ROUND(INDIRECT(ADDRESS(ROW()+(0), COLUMN()+(-2), 1))*INDIRECT(ADDRESS(ROW()+(0), COLUMN()+(-1), 1)), 2)</f>
        <v>222894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6.353</v>
      </c>
      <c r="F32" s="14">
        <v>20774.2</v>
      </c>
      <c r="G32" s="14">
        <f ca="1">ROUND(INDIRECT(ADDRESS(ROW()+(0), COLUMN()+(-2), 1))*INDIRECT(ADDRESS(ROW()+(0), COLUMN()+(-1), 1)), 2)</f>
        <v>131978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1))), 2)</f>
        <v>354872</v>
      </c>
    </row>
    <row r="34" spans="1:7" ht="13.50" thickBot="1" customHeight="1">
      <c r="A34" s="15">
        <v>4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</v>
      </c>
      <c r="F35" s="14">
        <f ca="1">ROUND(SUM(INDIRECT(ADDRESS(ROW()+(-2), COLUMN()+(1), 1)),INDIRECT(ADDRESS(ROW()+(-6), COLUMN()+(1), 1)),INDIRECT(ADDRESS(ROW()+(-10), COLUMN()+(1), 1))), 2)</f>
        <v>1.87411e+06</v>
      </c>
      <c r="G35" s="14">
        <f ca="1">ROUND(INDIRECT(ADDRESS(ROW()+(0), COLUMN()+(-2), 1))*INDIRECT(ADDRESS(ROW()+(0), COLUMN()+(-1), 1))/100, 2)</f>
        <v>37482.2</v>
      </c>
    </row>
    <row r="36" spans="1:7" ht="13.50" thickBot="1" customHeight="1">
      <c r="A36" s="21" t="s">
        <v>77</v>
      </c>
      <c r="B36" s="21"/>
      <c r="C36" s="22"/>
      <c r="D36" s="23"/>
      <c r="E36" s="24" t="s">
        <v>78</v>
      </c>
      <c r="F36" s="25"/>
      <c r="G36" s="26">
        <f ca="1">ROUND(SUM(INDIRECT(ADDRESS(ROW()+(-1), COLUMN()+(0), 1)),INDIRECT(ADDRESS(ROW()+(-3), COLUMN()+(0), 1)),INDIRECT(ADDRESS(ROW()+(-7), COLUMN()+(0), 1)),INDIRECT(ADDRESS(ROW()+(-11), COLUMN()+(0), 1))), 2)</f>
        <v>1.91159e+06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A29:B29"/>
    <mergeCell ref="E29:F29"/>
    <mergeCell ref="A30:B30"/>
    <mergeCell ref="D30:E30"/>
    <mergeCell ref="A31:B31"/>
    <mergeCell ref="A32:B32"/>
    <mergeCell ref="A33:B33"/>
    <mergeCell ref="E33:F33"/>
    <mergeCell ref="A34:B34"/>
    <mergeCell ref="D34:E34"/>
    <mergeCell ref="A35:B35"/>
    <mergeCell ref="A36:D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