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<sst xmlns="http://schemas.openxmlformats.org/spreadsheetml/2006/main" count="44" uniqueCount="44">
  <si>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</si>
  <si>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SNA010</t>
  </si>
  <si>
    <t xml:space="preserve">Ud</t>
  </si>
  <si>
    <t xml:space="preserve">Mesón de aglomerado de cuarzo.</t>
  </si>
  <si>
    <r>
      <rPr>
        <sz val="8.25"/>
        <color rgb="FF000000"/>
        <rFont val="Arial"/>
        <family val="2"/>
      </rPr>
      <t xml:space="preserve">Mesón de aglomerado de cuarzo blanco, acabado pulido, de 350 cm de longitud, 60 cm de anchura y 2 cm de espesor, canto simple recto, con los bordes ligeramente biselados, formación de 1 hueco con sus cantos pulidos, y copete perimetral de 5 cm de altura y 2 cm de espesor, con el borde recto. Incluso material auxiliar para anclaje de mesón y masilla para el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</si>
  <si>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</si>
  <si>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</si>
  <si>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</si>
  <si>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</si>
  <si>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</si>
  <si>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</si>
  <si>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</si>
  <si>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mt19egl020a</t>
  </si>
  <si>
    <t xml:space="preserve">m²</t>
  </si>
  <si>
    <t xml:space="preserve">Mesón de aglomerado de cuarzo blanco, acabado pulido, de 2 cm de espesor.</t>
  </si>
  <si>
    <t xml:space="preserve">mt19ewa030aaa</t>
  </si>
  <si>
    <t xml:space="preserve">m</t>
  </si>
  <si>
    <t xml:space="preserve">Formación de canto simple recto con los bordes ligeramente biselados, en mesón de piedra natural.</t>
  </si>
  <si>
    <t xml:space="preserve">mt19ewa040a</t>
  </si>
  <si>
    <t xml:space="preserve">m</t>
  </si>
  <si>
    <t xml:space="preserve">Formación de canto recto en copete de piedra natural, para el encuentro entre el mesón y el paramento vertical.</t>
  </si>
  <si>
    <t xml:space="preserve">mt19ewa010j</t>
  </si>
  <si>
    <t xml:space="preserve">Ud</t>
  </si>
  <si>
    <t xml:space="preserve">Formación de hueco con los cantos pulidos, en mesón de cuarzo sintético.</t>
  </si>
  <si>
    <t xml:space="preserve">mt19ewa020</t>
  </si>
  <si>
    <t xml:space="preserve">Ud</t>
  </si>
  <si>
    <t xml:space="preserve">Material auxiliar para anclaje de mesón.</t>
  </si>
  <si>
    <t xml:space="preserve">mt19egl025</t>
  </si>
  <si>
    <t xml:space="preserve">l</t>
  </si>
  <si>
    <t xml:space="preserve">Masilla tixotrópica, de color a elegir, de alta durabilidad y estabilidad de color tras el endurecimiento, para aplicar como material de rejuntado de elementos de aglomerado de cuarzo.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</si>
  <si>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</si>
  <si>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</si>
  <si>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</si>
  <si>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</si>
  <si>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</si>
  <si>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</si>
  <si>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</si>
  <si>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</si>
  <si>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</si>
  <si>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</si>
  <si>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</si>
  <si>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</si>
  <si>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$ 520.141,46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</si>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</sst>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0.85" customWidth="1"/>
    <col min="4" max="4" width="7.65" customWidth="1"/>
    <col min="5" max="5" width="68.17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2.275</v>
      </c>
      <c r="G10" s="12">
        <v>230477</v>
      </c>
      <c r="H10" s="12">
        <f ca="1">ROUND(INDIRECT(ADDRESS(ROW()+(0), COLUMN()+(-2), 1))*INDIRECT(ADDRESS(ROW()+(0), COLUMN()+(-1), 1)), 2)</f>
        <v>524335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4.7</v>
      </c>
      <c r="G11" s="12">
        <v>13451.4</v>
      </c>
      <c r="H11" s="12">
        <f ca="1">ROUND(INDIRECT(ADDRESS(ROW()+(0), COLUMN()+(-2), 1))*INDIRECT(ADDRESS(ROW()+(0), COLUMN()+(-1), 1)), 2)</f>
        <v>63221.4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3.5</v>
      </c>
      <c r="G12" s="12">
        <v>13451.4</v>
      </c>
      <c r="H12" s="12">
        <f ca="1">ROUND(INDIRECT(ADDRESS(ROW()+(0), COLUMN()+(-2), 1))*INDIRECT(ADDRESS(ROW()+(0), COLUMN()+(-1), 1)), 2)</f>
        <v>47079.8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1</v>
      </c>
      <c r="G13" s="12">
        <v>105096</v>
      </c>
      <c r="H13" s="12">
        <f ca="1">ROUND(INDIRECT(ADDRESS(ROW()+(0), COLUMN()+(-2), 1))*INDIRECT(ADDRESS(ROW()+(0), COLUMN()+(-1), 1)), 2)</f>
        <v>105096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3.5</v>
      </c>
      <c r="G14" s="12">
        <v>28516.9</v>
      </c>
      <c r="H14" s="12">
        <f ca="1">ROUND(INDIRECT(ADDRESS(ROW()+(0), COLUMN()+(-2), 1))*INDIRECT(ADDRESS(ROW()+(0), COLUMN()+(-1), 1)), 2)</f>
        <v>99809.1</v>
      </c>
    </row>
    <row r="15" spans="1:8" ht="34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3">
        <v>0.047</v>
      </c>
      <c r="G15" s="14">
        <v>65239.1</v>
      </c>
      <c r="H15" s="14">
        <f ca="1">ROUND(INDIRECT(ADDRESS(ROW()+(0), COLUMN()+(-2), 1))*INDIRECT(ADDRESS(ROW()+(0), COLUMN()+(-1), 1)), 2)</f>
        <v>3066.24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842607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"/>
      <c r="D18" s="10" t="s">
        <v>33</v>
      </c>
      <c r="E18" s="1" t="s">
        <v>34</v>
      </c>
      <c r="F18" s="11">
        <v>4.81</v>
      </c>
      <c r="G18" s="12">
        <v>28562.3</v>
      </c>
      <c r="H18" s="12">
        <f ca="1">ROUND(INDIRECT(ADDRESS(ROW()+(0), COLUMN()+(-2), 1))*INDIRECT(ADDRESS(ROW()+(0), COLUMN()+(-1), 1)), 2)</f>
        <v>137385</v>
      </c>
    </row>
    <row r="19" spans="1:8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3">
        <v>5.054</v>
      </c>
      <c r="G19" s="14">
        <v>20774.2</v>
      </c>
      <c r="H19" s="14">
        <f ca="1">ROUND(INDIRECT(ADDRESS(ROW()+(0), COLUMN()+(-2), 1))*INDIRECT(ADDRESS(ROW()+(0), COLUMN()+(-1), 1)), 2)</f>
        <v>104993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1))), 2)</f>
        <v>242377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19"/>
      <c r="D22" s="20" t="s">
        <v>40</v>
      </c>
      <c r="E22" s="19" t="s">
        <v>41</v>
      </c>
      <c r="F22" s="13">
        <v>2</v>
      </c>
      <c r="G22" s="14">
        <f ca="1">ROUND(SUM(INDIRECT(ADDRESS(ROW()+(-2), COLUMN()+(1), 1)),INDIRECT(ADDRESS(ROW()+(-6), COLUMN()+(1), 1))), 2)</f>
        <v>1.08498e+06</v>
      </c>
      <c r="H22" s="14">
        <f ca="1">ROUND(INDIRECT(ADDRESS(ROW()+(0), COLUMN()+(-2), 1))*INDIRECT(ADDRESS(ROW()+(0), COLUMN()+(-1), 1))/100, 2)</f>
        <v>21699.7</v>
      </c>
    </row>
    <row r="23" spans="1:8" ht="13.50" thickBot="1" customHeight="1">
      <c r="A23" s="21" t="s">
        <v>42</v>
      </c>
      <c r="B23" s="21"/>
      <c r="C23" s="21"/>
      <c r="D23" s="22"/>
      <c r="E23" s="23"/>
      <c r="F23" s="24" t="s">
        <v>43</v>
      </c>
      <c r="G23" s="25"/>
      <c r="H23" s="26">
        <f ca="1">ROUND(SUM(INDIRECT(ADDRESS(ROW()+(-1), COLUMN()+(0), 1)),INDIRECT(ADDRESS(ROW()+(-3), COLUMN()+(0), 1)),INDIRECT(ADDRESS(ROW()+(-7), COLUMN()+(0), 1))), 2)</f>
        <v>1.10668e+06</v>
      </c>
    </row>
  </sheetData>
  <mergeCells count="2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F16:G16"/>
    <mergeCell ref="A17:C17"/>
    <mergeCell ref="E17:F17"/>
    <mergeCell ref="A18:C18"/>
    <mergeCell ref="A19:C19"/>
    <mergeCell ref="A20:C20"/>
    <mergeCell ref="F20:G20"/>
    <mergeCell ref="A21:C21"/>
    <mergeCell ref="E21:F21"/>
    <mergeCell ref="A22:C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