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<sst xmlns="http://schemas.openxmlformats.org/spreadsheetml/2006/main" count="41" uniqueCount="41">
  <si>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</si>
  <si>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SAL050</t>
  </si>
  <si>
    <t xml:space="preserve">Ud</t>
  </si>
  <si>
    <t xml:space="preserve">Lavamanos con pedestal, de porcelana sanitaria, "ROCA".</t>
  </si>
  <si>
    <r>
      <rPr>
        <sz val="8.25"/>
        <color rgb="FF000000"/>
        <rFont val="Arial"/>
        <family val="2"/>
      </rPr>
      <t xml:space="preserve">Lavamanos mural, de porcelana sanitaria, modelo Meridian "ROCA", color Blanco, de 1000x460 mm, con juego de fijación, con pedestal de lavamanos, equipado con grifería monomando de repisa para lavamanos, con cartucho cerámico y limitador de caudal a 6 l/min, acabado cromado, modelo Thesis, y desagüe, acabado cromado. Incluso juego de fijación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</si>
  <si>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</si>
  <si>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</si>
  <si>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</si>
  <si>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</si>
  <si>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</si>
  <si>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</si>
  <si>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</si>
  <si>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mt30smr010aa</t>
  </si>
  <si>
    <t xml:space="preserve">Ud</t>
  </si>
  <si>
    <t xml:space="preserve">Lavamanos mural, de porcelana sanitaria, modelo Meridian "ROCA", color Blanco, de 1000x460 mm, con juego de fijación.</t>
  </si>
  <si>
    <t xml:space="preserve">mt30smr013f</t>
  </si>
  <si>
    <t xml:space="preserve">Ud</t>
  </si>
  <si>
    <t xml:space="preserve">Pedestal de lavamanos, de porcelana sanitaria, modelo Meridian "ROCA", color Blanco, de 205x155x730 mm, con juego de fijación.</t>
  </si>
  <si>
    <t xml:space="preserve">mt31gmo101a</t>
  </si>
  <si>
    <t xml:space="preserve">Ud</t>
  </si>
  <si>
    <t xml:space="preserve">Grifería monomando de repisa para lavamanos, con cartucho cerámico y limitador de caudal a 6 l/min, acabado cromado, modelo Thesis "ROCA", con tragacadenilla y enlaces de alimentación flexibles.</t>
  </si>
  <si>
    <t xml:space="preserve">mt36www005d</t>
  </si>
  <si>
    <t xml:space="preserve">Ud</t>
  </si>
  <si>
    <t xml:space="preserve">Acoplamiento a pared acodado con plafón, ABS, serie B, acabado cromado, para evacuación de aguas residuales (a baja y alta temperatura) en el interior de los edificios, enlace mixto de 1 1/4"x40 mm de diámetro, con válvula de desagüe.</t>
  </si>
  <si>
    <t xml:space="preserve">mt30lla010</t>
  </si>
  <si>
    <t xml:space="preserve">Ud</t>
  </si>
  <si>
    <t xml:space="preserve">Llave de regulación de 1/2", para lavamanos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</si>
  <si>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</si>
  <si>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</si>
  <si>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</si>
  <si>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</si>
  <si>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</si>
  <si>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</si>
  <si>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</si>
  <si>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plomero.</t>
  </si>
  <si>
    <t xml:space="preserve">Subtotal mano de obra:</t>
  </si>
  <si>
    <t xml:space="preserve">Herramienta menor</t>
  </si>
  <si>
    <t xml:space="preserve">%</t>
  </si>
  <si>
    <t xml:space="preserve">Herramienta menor</t>
  </si>
  <si>
    <t xml:space="preserve">Coste de mantenimiento decenal: $ 767.851,31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</si>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</sst>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66.64"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1.61422e+06</v>
      </c>
      <c r="G10" s="12">
        <f ca="1">ROUND(INDIRECT(ADDRESS(ROW()+(0), COLUMN()+(-2), 1))*INDIRECT(ADDRESS(ROW()+(0), COLUMN()+(-1), 1)), 2)</f>
        <v>1.61422e+06</v>
      </c>
    </row>
    <row r="11" spans="1:7" ht="24.00" thickBot="1" customHeight="1">
      <c r="A11" s="1" t="s">
        <v>15</v>
      </c>
      <c r="B11" s="1"/>
      <c r="C11" s="10" t="s">
        <v>16</v>
      </c>
      <c r="D11" s="1" t="s">
        <v>17</v>
      </c>
      <c r="E11" s="11">
        <v>1</v>
      </c>
      <c r="F11" s="12">
        <v>1.45854e+06</v>
      </c>
      <c r="G11" s="12">
        <f ca="1">ROUND(INDIRECT(ADDRESS(ROW()+(0), COLUMN()+(-2), 1))*INDIRECT(ADDRESS(ROW()+(0), COLUMN()+(-1), 1)), 2)</f>
        <v>1.45854e+06</v>
      </c>
    </row>
    <row r="12" spans="1:7" ht="34.50" thickBot="1" customHeight="1">
      <c r="A12" s="1" t="s">
        <v>18</v>
      </c>
      <c r="B12" s="1"/>
      <c r="C12" s="10" t="s">
        <v>19</v>
      </c>
      <c r="D12" s="1" t="s">
        <v>20</v>
      </c>
      <c r="E12" s="11">
        <v>1</v>
      </c>
      <c r="F12" s="12">
        <v>1.5159e+06</v>
      </c>
      <c r="G12" s="12">
        <f ca="1">ROUND(INDIRECT(ADDRESS(ROW()+(0), COLUMN()+(-2), 1))*INDIRECT(ADDRESS(ROW()+(0), COLUMN()+(-1), 1)), 2)</f>
        <v>1.5159e+06</v>
      </c>
    </row>
    <row r="13" spans="1:7" ht="45.00" thickBot="1" customHeight="1">
      <c r="A13" s="1" t="s">
        <v>21</v>
      </c>
      <c r="B13" s="1"/>
      <c r="C13" s="10" t="s">
        <v>22</v>
      </c>
      <c r="D13" s="1" t="s">
        <v>23</v>
      </c>
      <c r="E13" s="11">
        <v>1</v>
      </c>
      <c r="F13" s="12">
        <v>151432</v>
      </c>
      <c r="G13" s="12">
        <f ca="1">ROUND(INDIRECT(ADDRESS(ROW()+(0), COLUMN()+(-2), 1))*INDIRECT(ADDRESS(ROW()+(0), COLUMN()+(-1), 1)), 2)</f>
        <v>151432</v>
      </c>
    </row>
    <row r="14" spans="1:7" ht="13.50" thickBot="1" customHeight="1">
      <c r="A14" s="1" t="s">
        <v>24</v>
      </c>
      <c r="B14" s="1"/>
      <c r="C14" s="10" t="s">
        <v>25</v>
      </c>
      <c r="D14" s="1" t="s">
        <v>26</v>
      </c>
      <c r="E14" s="11">
        <v>2</v>
      </c>
      <c r="F14" s="12">
        <v>118931</v>
      </c>
      <c r="G14" s="12">
        <f ca="1">ROUND(INDIRECT(ADDRESS(ROW()+(0), COLUMN()+(-2), 1))*INDIRECT(ADDRESS(ROW()+(0), COLUMN()+(-1), 1)), 2)</f>
        <v>237861</v>
      </c>
    </row>
    <row r="15" spans="1:7" ht="24.00" thickBot="1" customHeight="1">
      <c r="A15" s="1" t="s">
        <v>27</v>
      </c>
      <c r="B15" s="1"/>
      <c r="C15" s="10" t="s">
        <v>28</v>
      </c>
      <c r="D15" s="1" t="s">
        <v>29</v>
      </c>
      <c r="E15" s="13">
        <v>0.012</v>
      </c>
      <c r="F15" s="14">
        <v>43896.6</v>
      </c>
      <c r="G15" s="14">
        <f ca="1">ROUND(INDIRECT(ADDRESS(ROW()+(0), COLUMN()+(-2), 1))*INDIRECT(ADDRESS(ROW()+(0), COLUMN()+(-1), 1)), 2)</f>
        <v>526.76</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4.97848e+06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1.406</v>
      </c>
      <c r="F18" s="14">
        <v>28562.3</v>
      </c>
      <c r="G18" s="14">
        <f ca="1">ROUND(INDIRECT(ADDRESS(ROW()+(0), COLUMN()+(-2), 1))*INDIRECT(ADDRESS(ROW()+(0), COLUMN()+(-1), 1)), 2)</f>
        <v>40158.6</v>
      </c>
    </row>
    <row r="19" spans="1:7" ht="13.50" thickBot="1" customHeight="1">
      <c r="A19" s="15"/>
      <c r="B19" s="15"/>
      <c r="C19" s="15"/>
      <c r="D19" s="15"/>
      <c r="E19" s="9" t="s">
        <v>35</v>
      </c>
      <c r="F19" s="9"/>
      <c r="G19" s="17">
        <f ca="1">ROUND(SUM(INDIRECT(ADDRESS(ROW()+(-1), COLUMN()+(0), 1))), 2)</f>
        <v>40158.6</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5.01864e+06</v>
      </c>
      <c r="G21" s="14">
        <f ca="1">ROUND(INDIRECT(ADDRESS(ROW()+(0), COLUMN()+(-2), 1))*INDIRECT(ADDRESS(ROW()+(0), COLUMN()+(-1), 1))/100, 2)</f>
        <v>100373</v>
      </c>
    </row>
    <row r="22" spans="1:7" ht="13.50" thickBot="1" customHeight="1">
      <c r="A22" s="21" t="s">
        <v>39</v>
      </c>
      <c r="B22" s="21"/>
      <c r="C22" s="22"/>
      <c r="D22" s="23"/>
      <c r="E22" s="24" t="s">
        <v>40</v>
      </c>
      <c r="F22" s="25"/>
      <c r="G22" s="26">
        <f ca="1">ROUND(SUM(INDIRECT(ADDRESS(ROW()+(-1), COLUMN()+(0), 1)),INDIRECT(ADDRESS(ROW()+(-3), COLUMN()+(0), 1)),INDIRECT(ADDRESS(ROW()+(-6), COLUMN()+(0), 1))), 2)</f>
        <v>5.11901e+06</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