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<sst xmlns="http://schemas.openxmlformats.org/spreadsheetml/2006/main" count="29" uniqueCount="29">
  <si>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</si>
  <si>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SAD025</t>
  </si>
  <si>
    <t xml:space="preserve">Ud</t>
  </si>
  <si>
    <t xml:space="preserve">Plato de ducha de resina.</t>
  </si>
  <si>
    <r>
      <rPr>
        <sz val="8.25"/>
        <color rgb="FF000000"/>
        <rFont val="Arial"/>
        <family val="2"/>
      </rPr>
      <t xml:space="preserve">Plato de ducha rectangular, de resina, color blanco, acabado mate imitación piedra, con fondo antideslizante y orificio de desagüe en un lateral de 90 mm de diámetro, de 800x1700x40 mm, con válvula sifónica de 50 mm de altura de sifón. El precio no incluye la grifería.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</si>
  <si>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</si>
  <si>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</si>
  <si>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</si>
  <si>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</si>
  <si>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</si>
  <si>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</si>
  <si>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</si>
  <si>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mt30pog020att</t>
  </si>
  <si>
    <t xml:space="preserve">Ud</t>
  </si>
  <si>
    <t xml:space="preserve">Plato de ducha rectangular, de resina, color blanco, acabado mate imitación piedra, con fondo antideslizante y orificio de desagüe en un lateral de 90 mm de diámetro, de 800x1700x40 mm, con tapón de desagüe.</t>
  </si>
  <si>
    <t xml:space="preserve">mt30asg080a</t>
  </si>
  <si>
    <t xml:space="preserve">Ud</t>
  </si>
  <si>
    <t xml:space="preserve">Válvula sifónica de 50 mm de altura de sifón, con salida de 40 mm de diámetro exterior para tubo de desagüe de PVC, para plato de ducha con orificio de desagüe de 90 mm de diámetro.</t>
  </si>
  <si>
    <t xml:space="preserve">Subtotal materiales:</t>
  </si>
  <si>
    <t xml:space="preserve">Mano de obra</t>
  </si>
  <si>
    <t xml:space="preserve">mo008</t>
  </si>
  <si>
    <t xml:space="preserve">h</t>
  </si>
  <si>
    <t xml:space="preserve">Oficial 1ª plomero.</t>
  </si>
  <si>
    <t xml:space="preserve">Subtotal mano de obra:</t>
  </si>
  <si>
    <t xml:space="preserve">Herramienta menor</t>
  </si>
  <si>
    <t xml:space="preserve">%</t>
  </si>
  <si>
    <t xml:space="preserve">Herramienta menor</t>
  </si>
  <si>
    <t xml:space="preserve">Coste de mantenimiento decenal: $ 1.500.297,00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</si>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</sst>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67.66"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2.81128e+006</v>
      </c>
      <c r="H10" s="12">
        <f ca="1">ROUND(INDIRECT(ADDRESS(ROW()+(0), COLUMN()+(-2), 1))*INDIRECT(ADDRESS(ROW()+(0), COLUMN()+(-1), 1)), 2)</f>
        <v>2.81128e+006</v>
      </c>
    </row>
    <row r="11" spans="1:8" ht="34.50" thickBot="1" customHeight="1">
      <c r="A11" s="1" t="s">
        <v>15</v>
      </c>
      <c r="B11" s="1"/>
      <c r="C11" s="10" t="s">
        <v>16</v>
      </c>
      <c r="D11" s="10"/>
      <c r="E11" s="1" t="s">
        <v>17</v>
      </c>
      <c r="F11" s="13">
        <v>1</v>
      </c>
      <c r="G11" s="14">
        <v>287992</v>
      </c>
      <c r="H11" s="14">
        <f ca="1">ROUND(INDIRECT(ADDRESS(ROW()+(0), COLUMN()+(-2), 1))*INDIRECT(ADDRESS(ROW()+(0), COLUMN()+(-1), 1)), 2)</f>
        <v>287992</v>
      </c>
    </row>
    <row r="12" spans="1:8" ht="13.50" thickBot="1" customHeight="1">
      <c r="A12" s="15"/>
      <c r="B12" s="15"/>
      <c r="C12" s="15"/>
      <c r="D12" s="15"/>
      <c r="E12" s="15"/>
      <c r="F12" s="9" t="s">
        <v>18</v>
      </c>
      <c r="G12" s="9"/>
      <c r="H12" s="17">
        <f ca="1">ROUND(SUM(INDIRECT(ADDRESS(ROW()+(-1), COLUMN()+(0), 1)),INDIRECT(ADDRESS(ROW()+(-2), COLUMN()+(0), 1))), 2)</f>
        <v>3.09927e+006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1.402</v>
      </c>
      <c r="G14" s="14">
        <v>21581.4</v>
      </c>
      <c r="H14" s="14">
        <f ca="1">ROUND(INDIRECT(ADDRESS(ROW()+(0), COLUMN()+(-2), 1))*INDIRECT(ADDRESS(ROW()+(0), COLUMN()+(-1), 1)), 2)</f>
        <v>30257.2</v>
      </c>
    </row>
    <row r="15" spans="1:8" ht="13.50" thickBot="1" customHeight="1">
      <c r="A15" s="15"/>
      <c r="B15" s="15"/>
      <c r="C15" s="15"/>
      <c r="D15" s="15"/>
      <c r="E15" s="15"/>
      <c r="F15" s="9" t="s">
        <v>23</v>
      </c>
      <c r="G15" s="9"/>
      <c r="H15" s="17">
        <f ca="1">ROUND(SUM(INDIRECT(ADDRESS(ROW()+(-1), COLUMN()+(0), 1))), 2)</f>
        <v>30257.2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3.12953e+006</v>
      </c>
      <c r="H17" s="14">
        <f ca="1">ROUND(INDIRECT(ADDRESS(ROW()+(0), COLUMN()+(-2), 1))*INDIRECT(ADDRESS(ROW()+(0), COLUMN()+(-1), 1))/100, 2)</f>
        <v>62590.6</v>
      </c>
    </row>
    <row r="18" spans="1:8" ht="13.50" thickBot="1" customHeight="1">
      <c r="A18" s="21" t="s">
        <v>27</v>
      </c>
      <c r="B18" s="21"/>
      <c r="C18" s="22"/>
      <c r="D18" s="22"/>
      <c r="E18" s="23"/>
      <c r="F18" s="24" t="s">
        <v>28</v>
      </c>
      <c r="G18" s="25"/>
      <c r="H18" s="26">
        <f ca="1">ROUND(SUM(INDIRECT(ADDRESS(ROW()+(-1), COLUMN()+(0), 1)),INDIRECT(ADDRESS(ROW()+(-3), COLUMN()+(0), 1)),INDIRECT(ADDRESS(ROW()+(-6), COLUMN()+(0), 1))), 2)</f>
        <v>3.19212e+006</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