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<sst xmlns="http://schemas.openxmlformats.org/spreadsheetml/2006/main" count="29" uniqueCount="29">
  <si>
    <t xml:space="preserve"/>
  </si>
  <si>
    <t xml:space="preserve">RTL035</t>
  </si>
  <si>
    <t xml:space="preserve">m²</t>
  </si>
  <si>
    <t xml:space="preserve">Cielo raso registrable de rejilla metálica.</t>
  </si>
  <si>
    <r>
      <rPr>
        <sz val="7.80"/>
        <color rgb="FF000000"/>
        <rFont val="A"/>
        <family val="2"/>
      </rPr>
      <t xml:space="preserve">Cielo raso registrable, situado a una altura </t>
    </r>
    <r>
      <rPr>
        <b/>
        <sz val="7.80"/>
        <color rgb="FF000000"/>
        <rFont val="A"/>
        <family val="2"/>
      </rPr>
      <t xml:space="preserve">menor de 4 m</t>
    </r>
    <r>
      <rPr>
        <sz val="7.80"/>
        <color rgb="FF000000"/>
        <rFont val="A"/>
        <family val="2"/>
      </rPr>
      <t xml:space="preserve">, de </t>
    </r>
    <r>
      <rPr>
        <b/>
        <sz val="7.80"/>
        <color rgb="FF000000"/>
        <rFont val="A"/>
        <family val="2"/>
      </rPr>
      <t xml:space="preserve">rejilla de aluminio prelacada al horno, con nervios de 50 mm de alto formando celdillas de 75x75 mm, fabricada en módulos de 600x600 mm, dispuesto sobre entramado metálico</t>
    </r>
    <r>
      <rPr>
        <sz val="7.80"/>
        <color rgb="FF000000"/>
        <rFont val="A"/>
        <family val="2"/>
      </rPr>
      <t xml:space="preserve">.</t>
    </r>
  </si>
  <si>
    <t xml:space="preserve">Descompuesto</t>
  </si>
  <si>
    <t xml:space="preserve">Ud</t>
  </si>
  <si>
    <t xml:space="preserve">Descomposición</t>
  </si>
  <si>
    <t xml:space="preserve">Rend.</t>
  </si>
  <si>
    <t xml:space="preserve">Precio unitario</t>
  </si>
  <si>
    <t xml:space="preserve">Precio partida</t>
  </si>
  <si>
    <t xml:space="preserve">mt12fra010d</t>
  </si>
  <si>
    <t xml:space="preserve">m²</t>
  </si>
  <si>
    <t xml:space="preserve">Rejilla de aluminio prelacada al horno, con nervios de 50 mm de alto formando celdillas de 75x75 mm, fabricada en módulos de 600x600 mm, para cielo raso registrable.</t>
  </si>
  <si>
    <t xml:space="preserve">mt12fra020b</t>
  </si>
  <si>
    <t xml:space="preserve">m²</t>
  </si>
  <si>
    <t xml:space="preserve">Entramado metálico formado por perfiles de 50 mm de alto, con suspensión autoniveladora de pletina para cielo raso de rejillas de aluminio, incluso parte proporcional de perfiles de remates, piezas especiales y accesorios de suspensión y fijación.</t>
  </si>
  <si>
    <t xml:space="preserve">mo015</t>
  </si>
  <si>
    <t xml:space="preserve">h</t>
  </si>
  <si>
    <t xml:space="preserve">Oficial 1ª montador de falsos techos.</t>
  </si>
  <si>
    <t xml:space="preserve">mo082</t>
  </si>
  <si>
    <t xml:space="preserve">h</t>
  </si>
  <si>
    <t xml:space="preserve">Ayudante montador de falsos techos.</t>
  </si>
  <si>
    <t xml:space="preserve">%</t>
  </si>
  <si>
    <t xml:space="preserve">Medios auxiliares</t>
  </si>
  <si>
    <t xml:space="preserve">%</t>
  </si>
  <si>
    <t xml:space="preserve">Costes indirectos</t>
  </si>
  <si>
    <t xml:space="preserve">Coste de mantenimiento decenal: $ 32.043,09 en los primeros 10 años.</t>
  </si>
  <si>
    <t xml:space="preserve">Total:</t>
  </si>
</sst>
</file>

<file path=xl/styles.xml><?xml version="1.0" encoding="utf-8"?>
<styleSheet xmlns="http://schemas.openxmlformats.org/spreadsheetml/2006/main">
  <numFmts count="2">
    <numFmt numFmtId="200" formatCode="0.000"/>
    <numFmt numFmtId="201" formatCode="0.00"/>
  </numFmts>
  <fonts count="2">
    <font>
      <sz val="7.80"/>
      <color rgb="FF000000"/>
      <name val="A"/>
      <family val="2"/>
    </font>
    <font>
      <b/>
      <sz val="7.80"/>
      <color rgb="FF000000"/>
      <name val="A"/>
      <family val="2"/>
    </font>
  </fonts>
  <fills count="2">
    <fill>
      <patternFill patternType="none"/>
    </fill>
    <fill>
      <patternFill patternType="gray125"/>
    </fill>
  </fills>
  <borders count="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1" xfId="0" applyFont="1" applyAlignment="1">
      <alignment horizontal="left" vertical="top" wrapText="1"/>
    </xf>
    <xf numFmtId="0" fontId="1" fillId="0" borderId="1" xfId="0" applyFont="1" applyAlignment="1">
      <alignment horizontal="center" vertical="top" wrapText="1"/>
    </xf>
    <xf numFmtId="0" fontId="0" fillId="0" borderId="1" xfId="0" applyFont="1" applyAlignment="1">
      <alignment horizontal="center" vertical="center" wrapText="1"/>
    </xf>
    <xf numFmtId="0" fontId="0" fillId="0" borderId="2" xfId="0" applyFont="1" applyAlignment="1">
      <alignment horizontal="left" vertical="top" wrapText="1"/>
    </xf>
    <xf numFmtId="0" fontId="0" fillId="0" borderId="3" xfId="0" applyFont="1" applyAlignment="1">
      <alignment horizontal="left" vertical="top" wrapText="1"/>
    </xf>
    <xf numFmtId="0" fontId="0" fillId="0" borderId="4" xfId="0" applyFont="1" applyAlignment="1">
      <alignment horizontal="left" vertical="top" wrapText="1"/>
    </xf>
    <xf numFmtId="0" fontId="0" fillId="0" borderId="5" xfId="0" applyFont="1" applyAlignment="1">
      <alignment horizontal="center" vertical="top" wrapText="1"/>
    </xf>
    <xf numFmtId="0" fontId="0" fillId="0" borderId="6" xfId="0" applyFont="1" applyAlignment="1">
      <alignment horizontal="left" vertical="top" wrapText="1"/>
    </xf>
    <xf numFmtId="0" fontId="0" fillId="0" borderId="0" xfId="0" applyFont="1" applyAlignment="1">
      <alignment horizontal="center" vertical="top" wrapText="1"/>
    </xf>
    <xf numFmtId="0" fontId="0" fillId="0" borderId="6" xfId="0" applyFont="1" applyAlignment="1">
      <alignment horizontal="center" vertical="top" wrapText="1"/>
    </xf>
    <xf numFmtId="200" fontId="0" fillId="0" borderId="0" xfId="0" applyFont="1" applyAlignment="1">
      <alignment horizontal="right" vertical="top" wrapText="1"/>
    </xf>
    <xf numFmtId="200" fontId="0" fillId="0" borderId="6" xfId="0" applyFont="1" applyAlignment="1">
      <alignment horizontal="right" vertical="top" wrapText="1"/>
    </xf>
    <xf numFmtId="201" fontId="0" fillId="0" borderId="0" xfId="0" applyFont="1" applyAlignment="1">
      <alignment horizontal="right" vertical="top" wrapText="1"/>
    </xf>
    <xf numFmtId="201" fontId="0" fillId="0" borderId="6" xfId="0" applyFont="1" applyAlignment="1">
      <alignment horizontal="right" vertical="top" wrapText="1"/>
    </xf>
    <xf numFmtId="0" fontId="0" fillId="0" borderId="7" xfId="0" applyFont="1" applyAlignment="1">
      <alignment horizontal="left" vertical="top" wrapText="1"/>
    </xf>
    <xf numFmtId="0" fontId="0" fillId="0" borderId="7" xfId="0" applyFont="1" applyAlignment="1">
      <alignment horizontal="center" vertical="top" wrapText="1"/>
    </xf>
    <xf numFmtId="200" fontId="0" fillId="0" borderId="7" xfId="0" applyFont="1" applyAlignment="1">
      <alignment horizontal="right" vertical="top" wrapText="1"/>
    </xf>
    <xf numFmtId="201" fontId="0" fillId="0" borderId="7" xfId="0" applyFont="1" applyAlignment="1">
      <alignment horizontal="right" vertical="top" wrapText="1"/>
    </xf>
    <xf numFmtId="0" fontId="0" fillId="0" borderId="8" xfId="0" applyFont="1" applyAlignment="1">
      <alignment horizontal="center" vertical="top" wrapText="1"/>
    </xf>
    <xf numFmtId="0" fontId="0" fillId="0" borderId="8" xfId="0" applyFont="1" applyAlignment="1">
      <alignment horizontal="left" vertical="top" wrapText="1"/>
    </xf>
    <xf numFmtId="200" fontId="0" fillId="0" borderId="8" xfId="0" applyFont="1" applyAlignment="1">
      <alignment horizontal="right" vertical="top" wrapText="1"/>
    </xf>
    <xf numFmtId="201" fontId="0" fillId="0" borderId="8" xfId="0" applyFont="1" applyAlignment="1">
      <alignment horizontal="right" vertical="top" wrapText="1"/>
    </xf>
    <xf numFmtId="0" fontId="0" fillId="0" borderId="4" xfId="0" applyFont="1" applyAlignment="1">
      <alignment horizontal="center" vertical="center" wrapText="1"/>
    </xf>
    <xf numFmtId="201" fontId="0" fillId="0" borderId="4"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14.13" customWidth="1"/>
    <col min="2" max="2" width="3.79" customWidth="1"/>
    <col min="3" max="3" width="4.81" customWidth="1"/>
    <col min="4" max="4" width="20.98" customWidth="1"/>
    <col min="5" max="5" width="31.91" customWidth="1"/>
    <col min="6" max="6" width="10.35" customWidth="1"/>
    <col min="7" max="7" width="4.23" customWidth="1"/>
    <col min="8" max="8" width="2.19" customWidth="1"/>
    <col min="9" max="9" width="12.39" customWidth="1"/>
    <col min="10" max="10" width="1.17" customWidth="1"/>
    <col min="11" max="11" width="13.11" customWidth="1"/>
  </cols>
  <sheetData>
    <row r="1" spans="1:1" ht="1.80" thickBot="1" customHeight="1">
      <c r="A1" s="1" t="s">
        <v>0</v>
      </c>
      <c r="B1" s="1"/>
      <c r="C1" s="1"/>
      <c r="D1" s="1"/>
      <c r="E1" s="1"/>
      <c r="F1" s="1"/>
      <c r="G1" s="1"/>
      <c r="H1" s="1"/>
      <c r="I1" s="1"/>
      <c r="J1" s="1"/>
      <c r="K1" s="1"/>
    </row>
    <row r="3" spans="1:11" ht="21.60" thickBot="1" customHeight="1">
      <c r="A3" s="3" t="s">
        <v>1</v>
      </c>
      <c r="B3" s="3"/>
      <c r="C3" s="3"/>
      <c r="D3" s="4" t="s">
        <v>2</v>
      </c>
      <c r="E3" s="3" t="s">
        <v>3</v>
      </c>
      <c r="F3" s="5"/>
      <c r="G3" s="5"/>
      <c r="H3" s="5"/>
      <c r="I3" s="5"/>
      <c r="J3" s="5"/>
      <c r="K3" s="5"/>
    </row>
    <row r="4" spans="1:11" ht="21.60" thickBot="1" customHeight="1">
      <c r="A4" s="6" t="s">
        <v>4</v>
      </c>
      <c r="B4" s="6"/>
      <c r="C4" s="6"/>
      <c r="D4" s="7"/>
      <c r="E4" s="7"/>
      <c r="F4" s="7"/>
      <c r="G4" s="7"/>
      <c r="H4" s="7"/>
      <c r="I4" s="7"/>
      <c r="J4" s="8"/>
      <c r="K4" s="8"/>
    </row>
    <row r="7" spans="1:11" ht="12.00" thickBot="1" customHeight="1">
      <c r="A7" s="9" t="s">
        <v>5</v>
      </c>
      <c r="B7" s="9" t="s">
        <v>6</v>
      </c>
      <c r="C7" s="9" t="s">
        <v>7</v>
      </c>
      <c r="D7" s="9"/>
      <c r="E7" s="9"/>
      <c r="F7" s="9"/>
      <c r="G7" s="9" t="s">
        <v>8</v>
      </c>
      <c r="H7" s="9"/>
      <c r="I7" s="9" t="s">
        <v>9</v>
      </c>
      <c r="J7" s="9"/>
      <c r="K7" s="9" t="s">
        <v>10</v>
      </c>
    </row>
    <row r="8" spans="1:11" ht="31.20" thickBot="1" customHeight="1">
      <c r="A8" s="10" t="s">
        <v>11</v>
      </c>
      <c r="B8" s="12" t="s">
        <v>12</v>
      </c>
      <c r="C8" s="10" t="s">
        <v>13</v>
      </c>
      <c r="D8" s="10"/>
      <c r="E8" s="10"/>
      <c r="F8" s="10"/>
      <c r="G8" s="14">
        <v>1.030000</v>
      </c>
      <c r="H8" s="14"/>
      <c r="I8" s="16">
        <v>120201.500000</v>
      </c>
      <c r="J8" s="16"/>
      <c r="K8" s="16">
        <f ca="1">ROUND(INDIRECT(ADDRESS(ROW()+(0), COLUMN()+(-4), 1))*INDIRECT(ADDRESS(ROW()+(0), COLUMN()+(-2), 1)), 2)</f>
        <v>123807.550000</v>
      </c>
    </row>
    <row r="9" spans="1:11" ht="40.80" thickBot="1" customHeight="1">
      <c r="A9" s="17" t="s">
        <v>14</v>
      </c>
      <c r="B9" s="18" t="s">
        <v>15</v>
      </c>
      <c r="C9" s="17" t="s">
        <v>16</v>
      </c>
      <c r="D9" s="17"/>
      <c r="E9" s="17"/>
      <c r="F9" s="17"/>
      <c r="G9" s="19">
        <v>1.000000</v>
      </c>
      <c r="H9" s="19"/>
      <c r="I9" s="20">
        <v>15603.850000</v>
      </c>
      <c r="J9" s="20"/>
      <c r="K9" s="20">
        <f ca="1">ROUND(INDIRECT(ADDRESS(ROW()+(0), COLUMN()+(-4), 1))*INDIRECT(ADDRESS(ROW()+(0), COLUMN()+(-2), 1)), 2)</f>
        <v>15603.850000</v>
      </c>
    </row>
    <row r="10" spans="1:11" ht="12.00" thickBot="1" customHeight="1">
      <c r="A10" s="17" t="s">
        <v>17</v>
      </c>
      <c r="B10" s="18" t="s">
        <v>18</v>
      </c>
      <c r="C10" s="17" t="s">
        <v>19</v>
      </c>
      <c r="D10" s="17"/>
      <c r="E10" s="17"/>
      <c r="F10" s="17"/>
      <c r="G10" s="19">
        <v>0.303000</v>
      </c>
      <c r="H10" s="19"/>
      <c r="I10" s="20">
        <v>11228.300000</v>
      </c>
      <c r="J10" s="20"/>
      <c r="K10" s="20">
        <f ca="1">ROUND(INDIRECT(ADDRESS(ROW()+(0), COLUMN()+(-4), 1))*INDIRECT(ADDRESS(ROW()+(0), COLUMN()+(-2), 1)), 2)</f>
        <v>3402.170000</v>
      </c>
    </row>
    <row r="11" spans="1:11" ht="12.00" thickBot="1" customHeight="1">
      <c r="A11" s="17" t="s">
        <v>20</v>
      </c>
      <c r="B11" s="21" t="s">
        <v>21</v>
      </c>
      <c r="C11" s="22" t="s">
        <v>22</v>
      </c>
      <c r="D11" s="22"/>
      <c r="E11" s="22"/>
      <c r="F11" s="22"/>
      <c r="G11" s="23">
        <v>0.303000</v>
      </c>
      <c r="H11" s="23"/>
      <c r="I11" s="24">
        <v>7998.630000</v>
      </c>
      <c r="J11" s="24"/>
      <c r="K11" s="24">
        <f ca="1">ROUND(INDIRECT(ADDRESS(ROW()+(0), COLUMN()+(-4), 1))*INDIRECT(ADDRESS(ROW()+(0), COLUMN()+(-2), 1)), 2)</f>
        <v>2423.580000</v>
      </c>
    </row>
    <row r="12" spans="1:11" ht="12.00" thickBot="1" customHeight="1">
      <c r="A12" s="17"/>
      <c r="B12" s="12" t="s">
        <v>23</v>
      </c>
      <c r="C12" s="10" t="s">
        <v>24</v>
      </c>
      <c r="D12" s="10"/>
      <c r="E12" s="10"/>
      <c r="F12" s="10"/>
      <c r="G12" s="14">
        <v>2.000000</v>
      </c>
      <c r="H12" s="14"/>
      <c r="I12" s="16">
        <f ca="1">ROUND(SUM(INDIRECT(ADDRESS(ROW()+(-1), COLUMN()+(2), 1)),INDIRECT(ADDRESS(ROW()+(-2), COLUMN()+(2), 1)),INDIRECT(ADDRESS(ROW()+(-3), COLUMN()+(2), 1)),INDIRECT(ADDRESS(ROW()+(-4), COLUMN()+(2), 1))), 2)</f>
        <v>145237.150000</v>
      </c>
      <c r="J12" s="16"/>
      <c r="K12" s="16">
        <f ca="1">ROUND(INDIRECT(ADDRESS(ROW()+(0), COLUMN()+(-4), 1))*INDIRECT(ADDRESS(ROW()+(0), COLUMN()+(-2), 1))/100, 2)</f>
        <v>2904.740000</v>
      </c>
    </row>
    <row r="13" spans="1:11" ht="12.00" thickBot="1" customHeight="1">
      <c r="A13" s="22"/>
      <c r="B13" s="21" t="s">
        <v>25</v>
      </c>
      <c r="C13" s="22" t="s">
        <v>26</v>
      </c>
      <c r="D13" s="22"/>
      <c r="E13" s="22"/>
      <c r="F13" s="22"/>
      <c r="G13" s="23">
        <v>3.000000</v>
      </c>
      <c r="H13" s="23"/>
      <c r="I13" s="24">
        <f ca="1">ROUND(SUM(INDIRECT(ADDRESS(ROW()+(-1), COLUMN()+(2), 1)),INDIRECT(ADDRESS(ROW()+(-2), COLUMN()+(2), 1)),INDIRECT(ADDRESS(ROW()+(-3), COLUMN()+(2), 1)),INDIRECT(ADDRESS(ROW()+(-4), COLUMN()+(2), 1)),INDIRECT(ADDRESS(ROW()+(-5), COLUMN()+(2), 1))), 2)</f>
        <v>148141.890000</v>
      </c>
      <c r="J13" s="24"/>
      <c r="K13" s="24">
        <f ca="1">ROUND(INDIRECT(ADDRESS(ROW()+(0), COLUMN()+(-4), 1))*INDIRECT(ADDRESS(ROW()+(0), COLUMN()+(-2), 1))/100, 2)</f>
        <v>4444.260000</v>
      </c>
    </row>
    <row r="14" spans="1:11" ht="12.00" thickBot="1" customHeight="1">
      <c r="A14" s="6" t="s">
        <v>27</v>
      </c>
      <c r="B14" s="7"/>
      <c r="C14" s="7"/>
      <c r="D14" s="7"/>
      <c r="E14" s="7"/>
      <c r="F14" s="7"/>
      <c r="G14" s="25"/>
      <c r="H14" s="25"/>
      <c r="I14" s="6" t="s">
        <v>28</v>
      </c>
      <c r="J14" s="6"/>
      <c r="K14" s="26">
        <f ca="1">ROUND(SUM(INDIRECT(ADDRESS(ROW()+(-1), COLUMN()+(0), 1)),INDIRECT(ADDRESS(ROW()+(-2), COLUMN()+(0), 1)),INDIRECT(ADDRESS(ROW()+(-3), COLUMN()+(0), 1)),INDIRECT(ADDRESS(ROW()+(-4), COLUMN()+(0), 1)),INDIRECT(ADDRESS(ROW()+(-5), COLUMN()+(0), 1)),INDIRECT(ADDRESS(ROW()+(-6), COLUMN()+(0), 1))), 2)</f>
        <v>152586.150000</v>
      </c>
    </row>
  </sheetData>
  <mergeCells count="30">
    <mergeCell ref="A1:K1"/>
    <mergeCell ref="A3:C3"/>
    <mergeCell ref="F3:G3"/>
    <mergeCell ref="H3:I3"/>
    <mergeCell ref="J3:K3"/>
    <mergeCell ref="A4:K4"/>
    <mergeCell ref="C7:F7"/>
    <mergeCell ref="G7:H7"/>
    <mergeCell ref="I7:J7"/>
    <mergeCell ref="C8:F8"/>
    <mergeCell ref="G8:H8"/>
    <mergeCell ref="I8:J8"/>
    <mergeCell ref="C9:F9"/>
    <mergeCell ref="G9:H9"/>
    <mergeCell ref="I9:J9"/>
    <mergeCell ref="C10:F10"/>
    <mergeCell ref="G10:H10"/>
    <mergeCell ref="I10:J10"/>
    <mergeCell ref="C11:F11"/>
    <mergeCell ref="G11:H11"/>
    <mergeCell ref="I11:J11"/>
    <mergeCell ref="C12:F12"/>
    <mergeCell ref="G12:H12"/>
    <mergeCell ref="I12:J12"/>
    <mergeCell ref="C13:F13"/>
    <mergeCell ref="G13:H13"/>
    <mergeCell ref="I13:J13"/>
    <mergeCell ref="A14:F14"/>
    <mergeCell ref="G14:H14"/>
    <mergeCell ref="I14:J14"/>
  </mergeCells>
  <pageMargins left="0.620079" right="0.472441" top="0.472441" bottom="0.472441" header="0.0" footer="0.0"/>
  <pageSetup paperSize="9" orientation="portrait"/>
  <rowBreaks count="0" manualBreakCount="0">
    </rowBreaks>
</worksheet>
</file>