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<sst xmlns="http://schemas.openxmlformats.org/spreadsheetml/2006/main" count="44" uniqueCount="44">
  <si>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</si>
  <si>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RSG110</t>
  </si>
  <si>
    <t xml:space="preserve">m²</t>
  </si>
  <si>
    <t xml:space="preserve">Piso de baldosas cerámicas "TAU CERÁMICA", colocadas en seco.</t>
  </si>
  <si>
    <r>
      <rPr>
        <sz val="8.25"/>
        <color rgb="FF000000"/>
        <rFont val="Arial"/>
        <family val="2"/>
      </rPr>
      <t xml:space="preserve">Piso mediante el sistema de colocación en seco Dry System "TAU CERÁMICA", de </t>
    </r>
    <r>
      <rPr>
        <b/>
        <sz val="8.25"/>
        <color rgb="FF000000"/>
        <rFont val="Arial"/>
        <family val="2"/>
      </rPr>
      <t xml:space="preserve">paneles de 600x600 mm y 14 mm de espesor, formados por un soporte base machihembrado de material polimérico, adherido a la parte inferior de una baldosa cerámica de gres porcelánico, estilo mármol "TAU CERÁMICA", de 596x596 mm y 12 mm de espesor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para uso interior</t>
    </r>
    <r>
      <rPr>
        <sz val="8.25"/>
        <color rgb="FF000000"/>
        <rFont val="Arial"/>
        <family val="2"/>
      </rPr>
      <t xml:space="preserve">, colocados en seco sobre una lámina antideslizante de EPDM Dry Systal, </t>
    </r>
    <r>
      <rPr>
        <b/>
        <sz val="8.25"/>
        <color rgb="FF000000"/>
        <rFont val="Arial"/>
        <family val="2"/>
      </rPr>
      <t xml:space="preserve">con sistema de calefacción por folio radiante, CIVIS'TERMIA</t>
    </r>
    <r>
      <rPr>
        <sz val="8.25"/>
        <color rgb="FF000000"/>
        <rFont val="Arial"/>
        <family val="2"/>
      </rPr>
      <t xml:space="preserve"> y rejuntados con una mezcla de resinas sintéticas y agregados, de alta flexibilidad, Resi-cer.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</si>
  <si>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</si>
  <si>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</si>
  <si>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</si>
  <si>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</si>
  <si>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</si>
  <si>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</si>
  <si>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</si>
  <si>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mt12pct025a</t>
  </si>
  <si>
    <t xml:space="preserve">m²</t>
  </si>
  <si>
    <t xml:space="preserve">Panel para el sistema de colocación en seco Dry System "TAU CERÁMICA" de 600x600 mm y 14 mm de espesor, formado por un soporte base machihembrado de material polimérico, adherido a la parte inferior de una baldosa cerámica de gres porcelánico, estilo mármol "TAU CERÁMICA", de 596x596 mm y 12 mm de espesor; clasificación 2/2/A/2.</t>
  </si>
  <si>
    <t xml:space="preserve">mt12pct100</t>
  </si>
  <si>
    <t xml:space="preserve">Ud</t>
  </si>
  <si>
    <t xml:space="preserve">Repercusión, por m², de instalación, bajo piso, del sistema de calefacción CIVIS'TERMIA, para pisos de colocación en seco Dry System "TAU CERÁMICA", formado por panel para aislamiento térmico y acústico de poliestireno extruido de 2 cm de espesor, folios calefactores Cecatau, capa separadora de polietileno de 0,4 mm de espesor, elementos de regulación y control y piezas especiales.</t>
  </si>
  <si>
    <t xml:space="preserve">mt09mtc025</t>
  </si>
  <si>
    <t xml:space="preserve">kg</t>
  </si>
  <si>
    <t xml:space="preserve">Mortero de alta flexibilidad a base de resinas sintéticas, Resi-cer "TAU CERÁMICA", con alta resistencia a agentes químicos, para el rejuntado de baldosas cerámicas.</t>
  </si>
  <si>
    <t xml:space="preserve">mt12pct050</t>
  </si>
  <si>
    <t xml:space="preserve">Ud</t>
  </si>
  <si>
    <t xml:space="preserve">Lámina antideslizante de EPDM, Dry Systal "TAU CERÁMICA", de 3 mm de espesor, para el sistema Dry System, de colocación en seco de baldosas cerámicas.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</si>
  <si>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</si>
  <si>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</si>
  <si>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</si>
  <si>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</si>
  <si>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1ª colocador de pisos.</t>
  </si>
  <si>
    <t xml:space="preserve">mo061</t>
  </si>
  <si>
    <t xml:space="preserve">h</t>
  </si>
  <si>
    <t xml:space="preserve">Ayudante colocador de pisos.</t>
  </si>
  <si>
    <t xml:space="preserve">mo004</t>
  </si>
  <si>
    <t xml:space="preserve">h</t>
  </si>
  <si>
    <t xml:space="preserve">Oficial 1ª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</si>
  <si>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</si>
  <si>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</si>
  <si>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</si>
  <si>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</si>
  <si>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</si>
  <si>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</si>
  <si>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</si>
  <si>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$ 54.188,06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</si>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</sst>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90" customWidth="1"/>
    <col min="2" max="2" width="7.65" customWidth="1"/>
    <col min="3" max="3" width="2.55" customWidth="1"/>
    <col min="4" max="4" width="20.23" customWidth="1"/>
    <col min="5" max="5" width="27.03" customWidth="1"/>
    <col min="6" max="6" width="4.25" customWidth="1"/>
    <col min="7" max="7" width="9.69" customWidth="1"/>
    <col min="8" max="8" width="13.94" customWidth="1"/>
    <col min="9" max="9" width="13.9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45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</row>
    <row r="4" spans="1:9" ht="108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8"/>
    </row>
    <row r="7" spans="1:9" ht="24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10" t="s">
        <v>8</v>
      </c>
      <c r="H7" s="10" t="s">
        <v>9</v>
      </c>
      <c r="I7" s="10" t="s">
        <v>10</v>
      </c>
    </row>
    <row r="8" spans="1:9" ht="13.5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1"/>
      <c r="I8" s="11"/>
    </row>
    <row r="9" spans="1:9" ht="66.0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4">
        <v>1.050000</v>
      </c>
      <c r="H9" s="15">
        <v>143891.680000</v>
      </c>
      <c r="I9" s="15">
        <f ca="1">ROUND(INDIRECT(ADDRESS(ROW()+(0), COLUMN()+(-2), 1))*INDIRECT(ADDRESS(ROW()+(0), COLUMN()+(-1), 1)), 2)</f>
        <v>151086.260000</v>
      </c>
    </row>
    <row r="10" spans="1:9" ht="76.50" thickBot="1" customHeight="1">
      <c r="A10" s="1" t="s">
        <v>15</v>
      </c>
      <c r="B10" s="13" t="s">
        <v>16</v>
      </c>
      <c r="C10" s="1" t="s">
        <v>17</v>
      </c>
      <c r="D10" s="1"/>
      <c r="E10" s="1"/>
      <c r="F10" s="1"/>
      <c r="G10" s="14">
        <v>1.000000</v>
      </c>
      <c r="H10" s="15">
        <v>139250.010000</v>
      </c>
      <c r="I10" s="15">
        <f ca="1">ROUND(INDIRECT(ADDRESS(ROW()+(0), COLUMN()+(-2), 1))*INDIRECT(ADDRESS(ROW()+(0), COLUMN()+(-1), 1)), 2)</f>
        <v>139250.010000</v>
      </c>
    </row>
    <row r="11" spans="1:9" ht="34.50" thickBot="1" customHeight="1">
      <c r="A11" s="1" t="s">
        <v>18</v>
      </c>
      <c r="B11" s="13" t="s">
        <v>19</v>
      </c>
      <c r="C11" s="1" t="s">
        <v>20</v>
      </c>
      <c r="D11" s="1"/>
      <c r="E11" s="1"/>
      <c r="F11" s="1"/>
      <c r="G11" s="14">
        <v>0.500000</v>
      </c>
      <c r="H11" s="15">
        <v>1660.370000</v>
      </c>
      <c r="I11" s="15">
        <f ca="1">ROUND(INDIRECT(ADDRESS(ROW()+(0), COLUMN()+(-2), 1))*INDIRECT(ADDRESS(ROW()+(0), COLUMN()+(-1), 1)), 2)</f>
        <v>830.190000</v>
      </c>
    </row>
    <row r="12" spans="1:9" ht="34.50" thickBot="1" customHeight="1">
      <c r="A12" s="1" t="s">
        <v>21</v>
      </c>
      <c r="B12" s="13" t="s">
        <v>22</v>
      </c>
      <c r="C12" s="1" t="s">
        <v>23</v>
      </c>
      <c r="D12" s="1"/>
      <c r="E12" s="1"/>
      <c r="F12" s="1"/>
      <c r="G12" s="16">
        <v>1.050000</v>
      </c>
      <c r="H12" s="17">
        <v>11140.000000</v>
      </c>
      <c r="I12" s="17">
        <f ca="1">ROUND(INDIRECT(ADDRESS(ROW()+(0), COLUMN()+(-2), 1))*INDIRECT(ADDRESS(ROW()+(0), COLUMN()+(-1), 1)), 2)</f>
        <v>11697.000000</v>
      </c>
    </row>
    <row r="13" spans="1:9" ht="13.50" thickBot="1" customHeight="1">
      <c r="A13" s="18"/>
      <c r="B13" s="18"/>
      <c r="C13" s="18"/>
      <c r="D13" s="18"/>
      <c r="E13" s="18"/>
      <c r="F13" s="18"/>
      <c r="G13" s="12" t="s">
        <v>24</v>
      </c>
      <c r="H13" s="12"/>
      <c r="I13" s="20">
        <f ca="1">ROUND(SUM(INDIRECT(ADDRESS(ROW()+(-1), COLUMN()+(0), 1)),INDIRECT(ADDRESS(ROW()+(-2), COLUMN()+(0), 1)),INDIRECT(ADDRESS(ROW()+(-3), COLUMN()+(0), 1)),INDIRECT(ADDRESS(ROW()+(-4), COLUMN()+(0), 1))), 2)</f>
        <v>302863.460000</v>
      </c>
    </row>
    <row r="14" spans="1:9" ht="13.50" thickBot="1" customHeight="1">
      <c r="A14" s="18">
        <v>2.000000</v>
      </c>
      <c r="B14" s="18"/>
      <c r="C14" s="21" t="s">
        <v>25</v>
      </c>
      <c r="D14" s="21"/>
      <c r="E14" s="21"/>
      <c r="F14" s="21"/>
      <c r="G14" s="21"/>
      <c r="H14" s="18"/>
      <c r="I14" s="18"/>
    </row>
    <row r="15" spans="1:9" ht="13.50" thickBot="1" customHeight="1">
      <c r="A15" s="1" t="s">
        <v>26</v>
      </c>
      <c r="B15" s="13" t="s">
        <v>27</v>
      </c>
      <c r="C15" s="1" t="s">
        <v>28</v>
      </c>
      <c r="D15" s="1"/>
      <c r="E15" s="1"/>
      <c r="F15" s="1"/>
      <c r="G15" s="14">
        <v>0.387000</v>
      </c>
      <c r="H15" s="15">
        <v>11042.680000</v>
      </c>
      <c r="I15" s="15">
        <f ca="1">ROUND(INDIRECT(ADDRESS(ROW()+(0), COLUMN()+(-2), 1))*INDIRECT(ADDRESS(ROW()+(0), COLUMN()+(-1), 1)), 2)</f>
        <v>4273.520000</v>
      </c>
    </row>
    <row r="16" spans="1:9" ht="13.50" thickBot="1" customHeight="1">
      <c r="A16" s="1" t="s">
        <v>29</v>
      </c>
      <c r="B16" s="13" t="s">
        <v>30</v>
      </c>
      <c r="C16" s="1" t="s">
        <v>31</v>
      </c>
      <c r="D16" s="1"/>
      <c r="E16" s="1"/>
      <c r="F16" s="1"/>
      <c r="G16" s="14">
        <v>0.194000</v>
      </c>
      <c r="H16" s="15">
        <v>8131.050000</v>
      </c>
      <c r="I16" s="15">
        <f ca="1">ROUND(INDIRECT(ADDRESS(ROW()+(0), COLUMN()+(-2), 1))*INDIRECT(ADDRESS(ROW()+(0), COLUMN()+(-1), 1)), 2)</f>
        <v>1577.420000</v>
      </c>
    </row>
    <row r="17" spans="1:9" ht="13.50" thickBot="1" customHeight="1">
      <c r="A17" s="1" t="s">
        <v>32</v>
      </c>
      <c r="B17" s="13" t="s">
        <v>33</v>
      </c>
      <c r="C17" s="1" t="s">
        <v>34</v>
      </c>
      <c r="D17" s="1"/>
      <c r="E17" s="1"/>
      <c r="F17" s="1"/>
      <c r="G17" s="14">
        <v>0.194000</v>
      </c>
      <c r="H17" s="15">
        <v>11414.190000</v>
      </c>
      <c r="I17" s="15">
        <f ca="1">ROUND(INDIRECT(ADDRESS(ROW()+(0), COLUMN()+(-2), 1))*INDIRECT(ADDRESS(ROW()+(0), COLUMN()+(-1), 1)), 2)</f>
        <v>2214.350000</v>
      </c>
    </row>
    <row r="18" spans="1:9" ht="13.50" thickBot="1" customHeight="1">
      <c r="A18" s="1" t="s">
        <v>35</v>
      </c>
      <c r="B18" s="13" t="s">
        <v>36</v>
      </c>
      <c r="C18" s="1" t="s">
        <v>37</v>
      </c>
      <c r="D18" s="1"/>
      <c r="E18" s="1"/>
      <c r="F18" s="1"/>
      <c r="G18" s="16">
        <v>0.194000</v>
      </c>
      <c r="H18" s="17">
        <v>8115.920000</v>
      </c>
      <c r="I18" s="17">
        <f ca="1">ROUND(INDIRECT(ADDRESS(ROW()+(0), COLUMN()+(-2), 1))*INDIRECT(ADDRESS(ROW()+(0), COLUMN()+(-1), 1)), 2)</f>
        <v>1574.490000</v>
      </c>
    </row>
    <row r="19" spans="1:9" ht="13.50" thickBot="1" customHeight="1">
      <c r="A19" s="18"/>
      <c r="B19" s="18"/>
      <c r="C19" s="18"/>
      <c r="D19" s="18"/>
      <c r="E19" s="18"/>
      <c r="F19" s="18"/>
      <c r="G19" s="12" t="s">
        <v>38</v>
      </c>
      <c r="H19" s="12"/>
      <c r="I19" s="20">
        <f ca="1">ROUND(SUM(INDIRECT(ADDRESS(ROW()+(-1), COLUMN()+(0), 1)),INDIRECT(ADDRESS(ROW()+(-2), COLUMN()+(0), 1)),INDIRECT(ADDRESS(ROW()+(-3), COLUMN()+(0), 1)),INDIRECT(ADDRESS(ROW()+(-4), COLUMN()+(0), 1))), 2)</f>
        <v>9639.780000</v>
      </c>
    </row>
    <row r="20" spans="1:9" ht="13.50" thickBot="1" customHeight="1">
      <c r="A20" s="18">
        <v>3.000000</v>
      </c>
      <c r="B20" s="18"/>
      <c r="C20" s="21" t="s">
        <v>39</v>
      </c>
      <c r="D20" s="21"/>
      <c r="E20" s="21"/>
      <c r="F20" s="21"/>
      <c r="G20" s="21"/>
      <c r="H20" s="18"/>
      <c r="I20" s="18"/>
    </row>
    <row r="21" spans="1:9" ht="13.50" thickBot="1" customHeight="1">
      <c r="A21" s="22"/>
      <c r="B21" s="23" t="s">
        <v>40</v>
      </c>
      <c r="C21" s="22" t="s">
        <v>41</v>
      </c>
      <c r="D21" s="22"/>
      <c r="E21" s="22"/>
      <c r="F21" s="22"/>
      <c r="G21" s="16">
        <v>2.000000</v>
      </c>
      <c r="H21" s="17">
        <f ca="1">ROUND(SUM(INDIRECT(ADDRESS(ROW()+(-2), COLUMN()+(1), 1)),INDIRECT(ADDRESS(ROW()+(-8), COLUMN()+(1), 1))), 2)</f>
        <v>312503.240000</v>
      </c>
      <c r="I21" s="17">
        <f ca="1">ROUND(INDIRECT(ADDRESS(ROW()+(0), COLUMN()+(-2), 1))*INDIRECT(ADDRESS(ROW()+(0), COLUMN()+(-1), 1))/100, 2)</f>
        <v>6250.060000</v>
      </c>
    </row>
    <row r="22" spans="1:9" ht="13.50" thickBot="1" customHeight="1">
      <c r="A22" s="6" t="s">
        <v>42</v>
      </c>
      <c r="B22" s="7"/>
      <c r="C22" s="8"/>
      <c r="D22" s="8"/>
      <c r="E22" s="8"/>
      <c r="F22" s="8"/>
      <c r="G22" s="24" t="s">
        <v>43</v>
      </c>
      <c r="H22" s="25"/>
      <c r="I22" s="26">
        <f ca="1">ROUND(SUM(INDIRECT(ADDRESS(ROW()+(-1), COLUMN()+(0), 1)),INDIRECT(ADDRESS(ROW()+(-3), COLUMN()+(0), 1)),INDIRECT(ADDRESS(ROW()+(-9), COLUMN()+(0), 1))), 2)</f>
        <v>318753.300000</v>
      </c>
    </row>
  </sheetData>
  <mergeCells count="23">
    <mergeCell ref="A1:I1"/>
    <mergeCell ref="A3:C3"/>
    <mergeCell ref="F3:G3"/>
    <mergeCell ref="A4:I4"/>
    <mergeCell ref="C7:F7"/>
    <mergeCell ref="C8:G8"/>
    <mergeCell ref="C9:F9"/>
    <mergeCell ref="C10:F10"/>
    <mergeCell ref="C11:F11"/>
    <mergeCell ref="C12:F12"/>
    <mergeCell ref="C13:F13"/>
    <mergeCell ref="G13:H13"/>
    <mergeCell ref="C14:G14"/>
    <mergeCell ref="C15:F15"/>
    <mergeCell ref="C16:F16"/>
    <mergeCell ref="C17:F17"/>
    <mergeCell ref="C18:F18"/>
    <mergeCell ref="C19:F19"/>
    <mergeCell ref="G19:H19"/>
    <mergeCell ref="C20:G20"/>
    <mergeCell ref="C21:F21"/>
    <mergeCell ref="A22:F22"/>
    <mergeCell ref="G22:H22"/>
  </mergeCells>
  <pageMargins left="0.620079" right="0.472441" top="0.472441" bottom="0.472441" header="0.0" footer="0.0"/>
  <pageSetup paperSize="9" orientation="portrait"/>
  <rowBreaks count="0" manualBreakCount="0">
    </rowBreaks>
</worksheet>
</file>