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<sst xmlns="http://schemas.openxmlformats.org/spreadsheetml/2006/main" count="50" uniqueCount="50">
  <si>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</si>
  <si>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RSG015</t>
  </si>
  <si>
    <t xml:space="preserve">m²</t>
  </si>
  <si>
    <t xml:space="preserve">Sistema "BUTECH" de piso de baldosas cerámicas.</t>
  </si>
  <si>
    <r>
      <rPr>
        <sz val="8.25"/>
        <color rgb="FF000000"/>
        <rFont val="Arial"/>
        <family val="2"/>
      </rPr>
      <t xml:space="preserve">Piso de baldosas cerámicas de gres esmaltado, de 25x25 cm, 8 €/m², capacidad de absorción de agua 3%&lt;=E&lt;6%, resistencia al deslizamiento muy baja, colocadas, recibidas y rejuntadas según el sistema AIN de "BUTECH".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</si>
  <si>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</si>
  <si>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</si>
  <si>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</si>
  <si>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</si>
  <si>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</si>
  <si>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</si>
  <si>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</si>
  <si>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mt16sab010a</t>
  </si>
  <si>
    <t xml:space="preserve">m²</t>
  </si>
  <si>
    <t xml:space="preserve">Lámina fonoaislante multicapa Fonopac "BUTECH" de 2,5 mm de espesor, constituida por una lámina de caucho sintético EPDM de 1 kg/m² adherida a una lámina de polietileno reticulado de alta densidad de 2 mm de espesor.</t>
  </si>
  <si>
    <t xml:space="preserve">mt16sab020</t>
  </si>
  <si>
    <t xml:space="preserve">m</t>
  </si>
  <si>
    <t xml:space="preserve">Cinta autoadhesiva para sellado de solapes en láminas de aislamiento acústico Cintex de "BUTECH".</t>
  </si>
  <si>
    <t xml:space="preserve">mt09mrb010a</t>
  </si>
  <si>
    <t xml:space="preserve">kg</t>
  </si>
  <si>
    <t xml:space="preserve">Ligante hidráulico de endurecimiento rápido Fast-cem, "BUTECH", utilizado en soleras de 3 a 8 cm de espesor para amasar junto con agregados de granulometría 0-8 mm.</t>
  </si>
  <si>
    <t xml:space="preserve">mt01arp040a</t>
  </si>
  <si>
    <t xml:space="preserve">m³</t>
  </si>
  <si>
    <t xml:space="preserve">Arena caliza seleccionada de machaqueo, color, de 0 a 5 mm de diámetro.</t>
  </si>
  <si>
    <t xml:space="preserve">mt09mcb010c</t>
  </si>
  <si>
    <t xml:space="preserve">kg</t>
  </si>
  <si>
    <t xml:space="preserve">Adhesivo cementoso mejorado, C2 TE, con deslizamiento reducido y tiempo abierto ampliado, Flexitec Gris n "BUTECH", para la colocación en capa fina de piso cerámico, a base de cementos de alta resistencia y aditivos específicos, con propiedades tixotrópicas.</t>
  </si>
  <si>
    <t xml:space="preserve">mt18bde020bf800</t>
  </si>
  <si>
    <t xml:space="preserve">m²</t>
  </si>
  <si>
    <t xml:space="preserve">Baldosa cerámica de gres esmaltado, 25x25 cm, $ 8,00/m², capacidad de absorción de agua 3%&lt;=E&lt;6%.</t>
  </si>
  <si>
    <t xml:space="preserve">mt09mcb020a</t>
  </si>
  <si>
    <t xml:space="preserve">kg</t>
  </si>
  <si>
    <t xml:space="preserve">Mortero de juntas cementoso Colorstuk 0-4 "BUTECH", tipo CG2, color Manhattan, para juntas de hasta 4 mm, a base de cementos de alta resistencia, agregados seleccionados, pigmentos y aditivos específicos, para todo tipo de piezas cerámicas y piedras naturales.</t>
  </si>
  <si>
    <t xml:space="preserve">mt09mcb030a</t>
  </si>
  <si>
    <t xml:space="preserve">kg</t>
  </si>
  <si>
    <t xml:space="preserve">Aditivo de látex Cl-stuk, "BUTECH", para incrementar la resistencia mecánica y la flexibilidad y disminuir la absorción de agua de morteros de rejuntado.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</si>
  <si>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</si>
  <si>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</si>
  <si>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</si>
  <si>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</si>
  <si>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1ª colocador de pisos.</t>
  </si>
  <si>
    <t xml:space="preserve">mo061</t>
  </si>
  <si>
    <t xml:space="preserve">h</t>
  </si>
  <si>
    <t xml:space="preserve">Ayudante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</si>
  <si>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</si>
  <si>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</si>
  <si>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</si>
  <si>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</si>
  <si>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$ 18.579,18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</si>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</sst>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1.70" customWidth="1"/>
    <col min="4" max="4" width="7.65" customWidth="1"/>
    <col min="5" max="5" width="68.17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1.05</v>
      </c>
      <c r="G10" s="12">
        <v>26150.7</v>
      </c>
      <c r="H10" s="12">
        <f ca="1">ROUND(INDIRECT(ADDRESS(ROW()+(0), COLUMN()+(-2), 1))*INDIRECT(ADDRESS(ROW()+(0), COLUMN()+(-1), 1)), 2)</f>
        <v>27458.2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2</v>
      </c>
      <c r="G11" s="12">
        <v>2044.87</v>
      </c>
      <c r="H11" s="12">
        <f ca="1">ROUND(INDIRECT(ADDRESS(ROW()+(0), COLUMN()+(-2), 1))*INDIRECT(ADDRESS(ROW()+(0), COLUMN()+(-1), 1)), 2)</f>
        <v>4089.74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7.5</v>
      </c>
      <c r="G12" s="12">
        <v>1259.29</v>
      </c>
      <c r="H12" s="12">
        <f ca="1">ROUND(INDIRECT(ADDRESS(ROW()+(0), COLUMN()+(-2), 1))*INDIRECT(ADDRESS(ROW()+(0), COLUMN()+(-1), 1)), 2)</f>
        <v>9444.68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0.032</v>
      </c>
      <c r="G13" s="12">
        <v>54248.5</v>
      </c>
      <c r="H13" s="12">
        <f ca="1">ROUND(INDIRECT(ADDRESS(ROW()+(0), COLUMN()+(-2), 1))*INDIRECT(ADDRESS(ROW()+(0), COLUMN()+(-1), 1)), 2)</f>
        <v>1735.95</v>
      </c>
    </row>
    <row r="14" spans="1:8" ht="45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4</v>
      </c>
      <c r="G14" s="12">
        <v>3216.02</v>
      </c>
      <c r="H14" s="12">
        <f ca="1">ROUND(INDIRECT(ADDRESS(ROW()+(0), COLUMN()+(-2), 1))*INDIRECT(ADDRESS(ROW()+(0), COLUMN()+(-1), 1)), 2)</f>
        <v>12864.1</v>
      </c>
    </row>
    <row r="15" spans="1:8" ht="24.0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1.05</v>
      </c>
      <c r="G15" s="12">
        <v>33159.1</v>
      </c>
      <c r="H15" s="12">
        <f ca="1">ROUND(INDIRECT(ADDRESS(ROW()+(0), COLUMN()+(-2), 1))*INDIRECT(ADDRESS(ROW()+(0), COLUMN()+(-1), 1)), 2)</f>
        <v>34817</v>
      </c>
    </row>
    <row r="16" spans="1:8" ht="45.0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0.061</v>
      </c>
      <c r="G16" s="12">
        <v>6393.3</v>
      </c>
      <c r="H16" s="12">
        <f ca="1">ROUND(INDIRECT(ADDRESS(ROW()+(0), COLUMN()+(-2), 1))*INDIRECT(ADDRESS(ROW()+(0), COLUMN()+(-1), 1)), 2)</f>
        <v>389.99</v>
      </c>
    </row>
    <row r="17" spans="1:8" ht="24.0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3">
        <v>0.35</v>
      </c>
      <c r="G17" s="14">
        <v>3119.15</v>
      </c>
      <c r="H17" s="14">
        <f ca="1">ROUND(INDIRECT(ADDRESS(ROW()+(0), COLUMN()+(-2), 1))*INDIRECT(ADDRESS(ROW()+(0), COLUMN()+(-1), 1)), 2)</f>
        <v>1091.7</v>
      </c>
    </row>
    <row r="18" spans="1:8" ht="13.50" thickBot="1" customHeight="1">
      <c r="A18" s="15"/>
      <c r="B18" s="15"/>
      <c r="C18" s="15"/>
      <c r="D18" s="15"/>
      <c r="E18" s="15"/>
      <c r="F18" s="9" t="s">
        <v>36</v>
      </c>
      <c r="G18" s="9"/>
      <c r="H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91891.4</v>
      </c>
    </row>
    <row r="19" spans="1:8" ht="13.50" thickBot="1" customHeight="1">
      <c r="A19" s="15">
        <v>2</v>
      </c>
      <c r="B19" s="15"/>
      <c r="C19" s="15"/>
      <c r="D19" s="15"/>
      <c r="E19" s="18" t="s">
        <v>37</v>
      </c>
      <c r="F19" s="18"/>
      <c r="G19" s="15"/>
      <c r="H19" s="15"/>
    </row>
    <row r="20" spans="1:8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1">
        <v>0.535</v>
      </c>
      <c r="G20" s="12">
        <v>20765.6</v>
      </c>
      <c r="H20" s="12">
        <f ca="1">ROUND(INDIRECT(ADDRESS(ROW()+(0), COLUMN()+(-2), 1))*INDIRECT(ADDRESS(ROW()+(0), COLUMN()+(-1), 1)), 2)</f>
        <v>11109.6</v>
      </c>
    </row>
    <row r="21" spans="1:8" ht="13.50" thickBot="1" customHeight="1">
      <c r="A21" s="1" t="s">
        <v>41</v>
      </c>
      <c r="B21" s="1"/>
      <c r="C21" s="1"/>
      <c r="D21" s="10" t="s">
        <v>42</v>
      </c>
      <c r="E21" s="1" t="s">
        <v>43</v>
      </c>
      <c r="F21" s="13">
        <v>0.267</v>
      </c>
      <c r="G21" s="14">
        <v>15525.8</v>
      </c>
      <c r="H21" s="14">
        <f ca="1">ROUND(INDIRECT(ADDRESS(ROW()+(0), COLUMN()+(-2), 1))*INDIRECT(ADDRESS(ROW()+(0), COLUMN()+(-1), 1)), 2)</f>
        <v>4145.39</v>
      </c>
    </row>
    <row r="22" spans="1:8" ht="13.50" thickBot="1" customHeight="1">
      <c r="A22" s="15"/>
      <c r="B22" s="15"/>
      <c r="C22" s="15"/>
      <c r="D22" s="15"/>
      <c r="E22" s="15"/>
      <c r="F22" s="9" t="s">
        <v>44</v>
      </c>
      <c r="G22" s="9"/>
      <c r="H22" s="17">
        <f ca="1">ROUND(SUM(INDIRECT(ADDRESS(ROW()+(-1), COLUMN()+(0), 1)),INDIRECT(ADDRESS(ROW()+(-2), COLUMN()+(0), 1))), 2)</f>
        <v>15255</v>
      </c>
    </row>
    <row r="23" spans="1:8" ht="13.50" thickBot="1" customHeight="1">
      <c r="A23" s="15">
        <v>3</v>
      </c>
      <c r="B23" s="15"/>
      <c r="C23" s="15"/>
      <c r="D23" s="15"/>
      <c r="E23" s="18" t="s">
        <v>45</v>
      </c>
      <c r="F23" s="18"/>
      <c r="G23" s="15"/>
      <c r="H23" s="15"/>
    </row>
    <row r="24" spans="1:8" ht="13.50" thickBot="1" customHeight="1">
      <c r="A24" s="19"/>
      <c r="B24" s="19"/>
      <c r="C24" s="19"/>
      <c r="D24" s="20" t="s">
        <v>46</v>
      </c>
      <c r="E24" s="19" t="s">
        <v>47</v>
      </c>
      <c r="F24" s="13">
        <v>2</v>
      </c>
      <c r="G24" s="14">
        <f ca="1">ROUND(SUM(INDIRECT(ADDRESS(ROW()+(-2), COLUMN()+(1), 1)),INDIRECT(ADDRESS(ROW()+(-6), COLUMN()+(1), 1))), 2)</f>
        <v>107146</v>
      </c>
      <c r="H24" s="14">
        <f ca="1">ROUND(INDIRECT(ADDRESS(ROW()+(0), COLUMN()+(-2), 1))*INDIRECT(ADDRESS(ROW()+(0), COLUMN()+(-1), 1))/100, 2)</f>
        <v>2142.93</v>
      </c>
    </row>
    <row r="25" spans="1:8" ht="13.50" thickBot="1" customHeight="1">
      <c r="A25" s="21" t="s">
        <v>48</v>
      </c>
      <c r="B25" s="21"/>
      <c r="C25" s="21"/>
      <c r="D25" s="22"/>
      <c r="E25" s="23"/>
      <c r="F25" s="24" t="s">
        <v>49</v>
      </c>
      <c r="G25" s="25"/>
      <c r="H25" s="26">
        <f ca="1">ROUND(SUM(INDIRECT(ADDRESS(ROW()+(-1), COLUMN()+(0), 1)),INDIRECT(ADDRESS(ROW()+(-3), COLUMN()+(0), 1)),INDIRECT(ADDRESS(ROW()+(-7), COLUMN()+(0), 1))), 2)</f>
        <v>109289</v>
      </c>
    </row>
  </sheetData>
  <mergeCells count="27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F18:G18"/>
    <mergeCell ref="A19:C19"/>
    <mergeCell ref="E19:F19"/>
    <mergeCell ref="A20:C20"/>
    <mergeCell ref="A21:C21"/>
    <mergeCell ref="A22:C22"/>
    <mergeCell ref="F22:G22"/>
    <mergeCell ref="A23:C23"/>
    <mergeCell ref="E23:F23"/>
    <mergeCell ref="A24:C24"/>
    <mergeCell ref="A25:E25"/>
    <mergeCell ref="F25:G25"/>
  </mergeCells>
  <pageMargins left="0.147638" right="0.147638" top="0.206693" bottom="0.206693" header="0.0" footer="0.0"/>
  <pageSetup paperSize="9" orientation="portrait"/>
  <rowBreaks count="0" manualBreakCount="0">
    </rowBreaks>
</worksheet>
</file>