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<sst xmlns="http://schemas.openxmlformats.org/spreadsheetml/2006/main" count="35" uniqueCount="35">
  <si>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</si>
  <si>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RSB023</t>
  </si>
  <si>
    <t xml:space="preserve">m²</t>
  </si>
  <si>
    <t xml:space="preserve">Base de mortero ligero autonivelante de cemento (CT), "GRUPO PUMA", de capa gruesa (más de 40 mm).</t>
  </si>
  <si>
    <t xml:space="preserve">Base para piso interior de mortero ligero autonivelante de cemento, Corkland "GRUPO PUMA", tipo CT-C12-F3, de 40 mm de espesor, vertido sobre soporte de concreto armado o mortero para formación de recrecidos, previa imprimación de la superficie soporte con Compac Puma "GRUPO PUMA", que actúa como puente de unión (sin incluir la preparación del soporte), mediante aplicación mecánica (con mezcladora-bombeadora).</t>
  </si>
  <si>
    <t xml:space="preserve">Descompuesto</t>
  </si>
  <si>
    <t xml:space="preserve">Ud</t>
  </si>
  <si>
    <t xml:space="preserve">Descomposición</t>
  </si>
  <si>
    <t xml:space="preserve">Rend.</t>
  </si>
  <si>
    <t xml:space="preserve">p.s.</t>
  </si>
  <si>
    <t xml:space="preserve">Precio partida</t>
  </si>
  <si>
    <t xml:space="preserve">mt09mcp200l</t>
  </si>
  <si>
    <t xml:space="preserve">kg</t>
  </si>
  <si>
    <t xml:space="preserve">Mortero ligero autonivelante "GRUPO PUMA", tipo CT C12 F3, compuesto por cementos, aditivos, agregados y granulados de corcho seleccionados, densidad 1500 kg/m³, resistencia a compresión &gt; 12.000 kN/m² y resistencia a flexión &gt; 3.000 kN/m², para espesores hasta 5 cm, usado en nivelación de pisos.</t>
  </si>
  <si>
    <t xml:space="preserve">mt09mcp210a</t>
  </si>
  <si>
    <t xml:space="preserve">l</t>
  </si>
  <si>
    <t xml:space="preserve">Imprimación tapaporos y puente de adherencia Compac Puma "GRUPO PUMA", aplicada para regularizar la porosidad y mejorar la adherencia de los soportes porosos con absorción, a base de látex.</t>
  </si>
  <si>
    <t xml:space="preserve">mt16pea020a</t>
  </si>
  <si>
    <t xml:space="preserve">m²</t>
  </si>
  <si>
    <t xml:space="preserve">Panel rígido de poliestireno expandido, mecanizado lateral recto, de 10 mm de espesor, resistencia térmica 0,25 m²K/W, conductividad térmica 0,036 W/(mK), para junta de contracción.</t>
  </si>
  <si>
    <t xml:space="preserve">mq06pym020</t>
  </si>
  <si>
    <t xml:space="preserve">h</t>
  </si>
  <si>
    <t xml:space="preserve">Mezcladora-bombeadora para morteros autonivelantes.</t>
  </si>
  <si>
    <t xml:space="preserve">mo029</t>
  </si>
  <si>
    <t xml:space="preserve">h</t>
  </si>
  <si>
    <t xml:space="preserve">Oficial 1ª aplicador de mortero autonivelante.</t>
  </si>
  <si>
    <t xml:space="preserve">mo064</t>
  </si>
  <si>
    <t xml:space="preserve">h</t>
  </si>
  <si>
    <t xml:space="preserve">Ayudante aplicador de mortero autonivelante.</t>
  </si>
  <si>
    <t xml:space="preserve">%</t>
  </si>
  <si>
    <t xml:space="preserve">Medios auxiliares</t>
  </si>
  <si>
    <t xml:space="preserve">%</t>
  </si>
  <si>
    <t xml:space="preserve">Costes indirectos</t>
  </si>
  <si>
    <t xml:space="preserve">Coste de mantenimiento decenal: $ 2.565,23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</si>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</sst>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42" customWidth="1"/>
    <col min="5" max="5" width="29.58" customWidth="1"/>
    <col min="6" max="6" width="14.86" customWidth="1"/>
    <col min="7" max="7" width="6.85" customWidth="1"/>
    <col min="8" max="8" width="8.01" customWidth="1"/>
    <col min="9" max="9" width="1.75" customWidth="1"/>
    <col min="10" max="10" width="13.11" customWidth="1"/>
  </cols>
  <sheetData>
    <row r="1" spans="1:1" ht="1.80" thickBot="1" customHeight="1">
      <c r="A1" s="1" t="s">
        <v>0</v>
      </c>
      <c r="B1" s="1"/>
      <c r="C1" s="1"/>
      <c r="D1" s="1"/>
      <c r="E1" s="1"/>
      <c r="F1" s="1"/>
      <c r="G1" s="1"/>
      <c r="H1" s="1"/>
      <c r="I1" s="1"/>
      <c r="J1" s="1"/>
    </row>
    <row r="3" spans="1:10" ht="40.80" thickBot="1" customHeight="1">
      <c r="A3" s="3" t="s">
        <v>1</v>
      </c>
      <c r="B3" s="3"/>
      <c r="C3" s="3"/>
      <c r="D3" s="4" t="s">
        <v>2</v>
      </c>
      <c r="E3" s="3" t="s">
        <v>3</v>
      </c>
      <c r="F3" s="5"/>
      <c r="G3" s="5"/>
      <c r="H3" s="5"/>
      <c r="I3" s="5"/>
      <c r="J3" s="5"/>
    </row>
    <row r="4" spans="1:10" ht="40.8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40.80" thickBot="1" customHeight="1">
      <c r="A8" s="10" t="s">
        <v>11</v>
      </c>
      <c r="B8" s="12" t="s">
        <v>12</v>
      </c>
      <c r="C8" s="10" t="s">
        <v>13</v>
      </c>
      <c r="D8" s="10"/>
      <c r="E8" s="10"/>
      <c r="F8" s="10"/>
      <c r="G8" s="14">
        <v>54.000000</v>
      </c>
      <c r="H8" s="16">
        <v>1006.550000</v>
      </c>
      <c r="I8" s="16"/>
      <c r="J8" s="16">
        <f ca="1">ROUND(INDIRECT(ADDRESS(ROW()+(0), COLUMN()+(-3), 1))*INDIRECT(ADDRESS(ROW()+(0), COLUMN()+(-2), 1)), 2)</f>
        <v>54353.700000</v>
      </c>
    </row>
    <row r="9" spans="1:10" ht="31.20" thickBot="1" customHeight="1">
      <c r="A9" s="17" t="s">
        <v>14</v>
      </c>
      <c r="B9" s="18" t="s">
        <v>15</v>
      </c>
      <c r="C9" s="17" t="s">
        <v>16</v>
      </c>
      <c r="D9" s="17"/>
      <c r="E9" s="17"/>
      <c r="F9" s="17"/>
      <c r="G9" s="19">
        <v>0.110000</v>
      </c>
      <c r="H9" s="20">
        <v>11895.650000</v>
      </c>
      <c r="I9" s="20"/>
      <c r="J9" s="20">
        <f ca="1">ROUND(INDIRECT(ADDRESS(ROW()+(0), COLUMN()+(-3), 1))*INDIRECT(ADDRESS(ROW()+(0), COLUMN()+(-2), 1)), 2)</f>
        <v>1308.520000</v>
      </c>
    </row>
    <row r="10" spans="1:10" ht="31.20" thickBot="1" customHeight="1">
      <c r="A10" s="17" t="s">
        <v>17</v>
      </c>
      <c r="B10" s="18" t="s">
        <v>18</v>
      </c>
      <c r="C10" s="17" t="s">
        <v>19</v>
      </c>
      <c r="D10" s="17"/>
      <c r="E10" s="17"/>
      <c r="F10" s="17"/>
      <c r="G10" s="19">
        <v>0.100000</v>
      </c>
      <c r="H10" s="20">
        <v>2691.690000</v>
      </c>
      <c r="I10" s="20"/>
      <c r="J10" s="20">
        <f ca="1">ROUND(INDIRECT(ADDRESS(ROW()+(0), COLUMN()+(-3), 1))*INDIRECT(ADDRESS(ROW()+(0), COLUMN()+(-2), 1)), 2)</f>
        <v>269.170000</v>
      </c>
    </row>
    <row r="11" spans="1:10" ht="12.00" thickBot="1" customHeight="1">
      <c r="A11" s="17" t="s">
        <v>20</v>
      </c>
      <c r="B11" s="18" t="s">
        <v>21</v>
      </c>
      <c r="C11" s="17" t="s">
        <v>22</v>
      </c>
      <c r="D11" s="17"/>
      <c r="E11" s="17"/>
      <c r="F11" s="17"/>
      <c r="G11" s="19">
        <v>0.139000</v>
      </c>
      <c r="H11" s="20">
        <v>18136.790000</v>
      </c>
      <c r="I11" s="20"/>
      <c r="J11" s="20">
        <f ca="1">ROUND(INDIRECT(ADDRESS(ROW()+(0), COLUMN()+(-3), 1))*INDIRECT(ADDRESS(ROW()+(0), COLUMN()+(-2), 1)), 2)</f>
        <v>2521.010000</v>
      </c>
    </row>
    <row r="12" spans="1:10" ht="12.00" thickBot="1" customHeight="1">
      <c r="A12" s="17" t="s">
        <v>23</v>
      </c>
      <c r="B12" s="18" t="s">
        <v>24</v>
      </c>
      <c r="C12" s="17" t="s">
        <v>25</v>
      </c>
      <c r="D12" s="17"/>
      <c r="E12" s="17"/>
      <c r="F12" s="17"/>
      <c r="G12" s="19">
        <v>0.149000</v>
      </c>
      <c r="H12" s="20">
        <v>10338.730000</v>
      </c>
      <c r="I12" s="20"/>
      <c r="J12" s="20">
        <f ca="1">ROUND(INDIRECT(ADDRESS(ROW()+(0), COLUMN()+(-3), 1))*INDIRECT(ADDRESS(ROW()+(0), COLUMN()+(-2), 1)), 2)</f>
        <v>1540.470000</v>
      </c>
    </row>
    <row r="13" spans="1:10" ht="12.00" thickBot="1" customHeight="1">
      <c r="A13" s="17" t="s">
        <v>26</v>
      </c>
      <c r="B13" s="21" t="s">
        <v>27</v>
      </c>
      <c r="C13" s="22" t="s">
        <v>28</v>
      </c>
      <c r="D13" s="22"/>
      <c r="E13" s="22"/>
      <c r="F13" s="22"/>
      <c r="G13" s="23">
        <v>0.149000</v>
      </c>
      <c r="H13" s="24">
        <v>7041.290000</v>
      </c>
      <c r="I13" s="24"/>
      <c r="J13" s="24">
        <f ca="1">ROUND(INDIRECT(ADDRESS(ROW()+(0), COLUMN()+(-3), 1))*INDIRECT(ADDRESS(ROW()+(0), COLUMN()+(-2), 1)), 2)</f>
        <v>1049.150000</v>
      </c>
    </row>
    <row r="14" spans="1:10" ht="12.00" thickBot="1" customHeight="1">
      <c r="A14" s="17"/>
      <c r="B14" s="12" t="s">
        <v>29</v>
      </c>
      <c r="C14" s="10" t="s">
        <v>30</v>
      </c>
      <c r="D14" s="10"/>
      <c r="E14" s="10"/>
      <c r="F14" s="10"/>
      <c r="G14" s="14">
        <v>2.000000</v>
      </c>
      <c r="H14" s="16">
        <f ca="1">ROUND(SUM(INDIRECT(ADDRESS(ROW()+(-1), COLUMN()+(2), 1)),INDIRECT(ADDRESS(ROW()+(-2), COLUMN()+(2), 1)),INDIRECT(ADDRESS(ROW()+(-3), COLUMN()+(2), 1)),INDIRECT(ADDRESS(ROW()+(-4), COLUMN()+(2), 1)),INDIRECT(ADDRESS(ROW()+(-5), COLUMN()+(2), 1)),INDIRECT(ADDRESS(ROW()+(-6), COLUMN()+(2), 1))), 2)</f>
        <v>61042.020000</v>
      </c>
      <c r="I14" s="16"/>
      <c r="J14" s="16">
        <f ca="1">ROUND(INDIRECT(ADDRESS(ROW()+(0), COLUMN()+(-3), 1))*INDIRECT(ADDRESS(ROW()+(0), COLUMN()+(-2), 1))/100, 2)</f>
        <v>1220.840000</v>
      </c>
    </row>
    <row r="15" spans="1:10" ht="12.00" thickBot="1" customHeight="1">
      <c r="A15" s="22"/>
      <c r="B15" s="21" t="s">
        <v>31</v>
      </c>
      <c r="C15" s="22" t="s">
        <v>32</v>
      </c>
      <c r="D15" s="22"/>
      <c r="E15" s="22"/>
      <c r="F15" s="22"/>
      <c r="G15" s="23">
        <v>3.000000</v>
      </c>
      <c r="H15" s="24">
        <f ca="1">ROUND(SUM(INDIRECT(ADDRESS(ROW()+(-1), COLUMN()+(2), 1)),INDIRECT(ADDRESS(ROW()+(-2), COLUMN()+(2), 1)),INDIRECT(ADDRESS(ROW()+(-3), COLUMN()+(2), 1)),INDIRECT(ADDRESS(ROW()+(-4), COLUMN()+(2), 1)),INDIRECT(ADDRESS(ROW()+(-5), COLUMN()+(2), 1)),INDIRECT(ADDRESS(ROW()+(-6), COLUMN()+(2), 1)),INDIRECT(ADDRESS(ROW()+(-7), COLUMN()+(2), 1))), 2)</f>
        <v>62262.860000</v>
      </c>
      <c r="I15" s="24"/>
      <c r="J15" s="24">
        <f ca="1">ROUND(INDIRECT(ADDRESS(ROW()+(0), COLUMN()+(-3), 1))*INDIRECT(ADDRESS(ROW()+(0), COLUMN()+(-2), 1))/100, 2)</f>
        <v>1867.890000</v>
      </c>
    </row>
    <row r="16" spans="1:10" ht="12.00" thickBot="1" customHeight="1">
      <c r="A16" s="6" t="s">
        <v>33</v>
      </c>
      <c r="B16" s="7"/>
      <c r="C16" s="7"/>
      <c r="D16" s="7"/>
      <c r="E16" s="7"/>
      <c r="F16" s="7"/>
      <c r="G16" s="25"/>
      <c r="H16" s="6" t="s">
        <v>34</v>
      </c>
      <c r="I16" s="6"/>
      <c r="J16" s="26">
        <f ca="1">ROUND(SUM(INDIRECT(ADDRESS(ROW()+(-1), COLUMN()+(0), 1)),INDIRECT(ADDRESS(ROW()+(-2), COLUMN()+(0), 1)),INDIRECT(ADDRESS(ROW()+(-3), COLUMN()+(0), 1)),INDIRECT(ADDRESS(ROW()+(-4), COLUMN()+(0), 1)),INDIRECT(ADDRESS(ROW()+(-5), COLUMN()+(0), 1)),INDIRECT(ADDRESS(ROW()+(-6), COLUMN()+(0), 1)),INDIRECT(ADDRESS(ROW()+(-7), COLUMN()+(0), 1)),INDIRECT(ADDRESS(ROW()+(-8), COLUMN()+(0), 1))), 2)</f>
        <v>64130.750000</v>
      </c>
    </row>
  </sheetData>
  <mergeCells count="25">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C13:F13"/>
    <mergeCell ref="H13:I13"/>
    <mergeCell ref="C14:F14"/>
    <mergeCell ref="H14:I14"/>
    <mergeCell ref="C15:F15"/>
    <mergeCell ref="H15:I15"/>
    <mergeCell ref="A16:F16"/>
    <mergeCell ref="H16:I16"/>
  </mergeCells>
  <pageMargins left="0.620079" right="0.472441" top="0.472441" bottom="0.472441" header="0.0" footer="0.0"/>
  <pageSetup paperSize="9" orientation="portrait"/>
  <rowBreaks count="0" manualBreakCount="0">
    </rowBreaks>
</worksheet>
</file>