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<sst xmlns="http://schemas.openxmlformats.org/spreadsheetml/2006/main" count="61" uniqueCount="61">
  <si>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</si>
  <si>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RCG030</t>
  </si>
  <si>
    <t xml:space="preserve">m²</t>
  </si>
  <si>
    <t xml:space="preserve">Sistema "BUTECH" de aplacado cerámico para fachadas.</t>
  </si>
  <si>
    <r>
      <rPr>
        <sz val="8.25"/>
        <color rgb="FF000000"/>
        <rFont val="Arial"/>
        <family val="2"/>
      </rPr>
      <t xml:space="preserve">Aplacado con placa de gres porcelánico de gran formato STON-KER de "BUTECH", "PORCELANOSA GRUPO", serie Block, acabado Carpatia Beige, de 8,1x66x1 cm, colocada mediante el sistema FP de "BUTECH".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</si>
  <si>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</si>
  <si>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</si>
  <si>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</si>
  <si>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</si>
  <si>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</si>
  <si>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</si>
  <si>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</si>
  <si>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mt12pcb020ael1</t>
  </si>
  <si>
    <t xml:space="preserve">m²</t>
  </si>
  <si>
    <t xml:space="preserve">Placa de gres porcelánico de gran formato STON-KER de "BUTECH", "PORCELANOSA GRUPO", serie Block, acabado Carpatia Beige, de 8,1x66x1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</si>
  <si>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</si>
  <si>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</si>
  <si>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</si>
  <si>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</si>
  <si>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</si>
  <si>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</si>
  <si>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</si>
  <si>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</si>
  <si>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</si>
  <si>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mt09mcb030c</t>
  </si>
  <si>
    <t xml:space="preserve">kg</t>
  </si>
  <si>
    <t xml:space="preserve">Aditivo de resina sintética en dispersión acuosa Unicem, "BUTECH", para mejorar las prestaciones mecánicas de revocos de morteros de cemento o como puente de unión entre capas de mortero.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</si>
  <si>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</si>
  <si>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</si>
  <si>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</si>
  <si>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mt09mcb030b</t>
  </si>
  <si>
    <t xml:space="preserve">kg</t>
  </si>
  <si>
    <t xml:space="preserve">Aditivo de resina sintética en dispersión acuosa Unilax, "BUTECH", para mezclar con adhesivo cementoso.</t>
  </si>
  <si>
    <t xml:space="preserve">mt12pcb110c</t>
  </si>
  <si>
    <t xml:space="preserve">Ud</t>
  </si>
  <si>
    <t xml:space="preserve">Anclaje tipo grapa vista metálica para el sistema Fachadas Pegadas de "BUTECH".</t>
  </si>
  <si>
    <t xml:space="preserve">mt09mcb020da</t>
  </si>
  <si>
    <t xml:space="preserve">kg</t>
  </si>
  <si>
    <t xml:space="preserve">Mortero de juntas cementoso de fraguado y endurecimiento rápido Colorstuk rapid "BUTECH", tipo CG2, color Manhattan, para juntas de 2 a 15 mm, compuesto por conglomerantes hidráulicos específicos, agregados seleccionados y aditivos especiales, apto para todo tipo de baldosas cerámicas y piedras naturales.</t>
  </si>
  <si>
    <t xml:space="preserve">mt15sjb010a</t>
  </si>
  <si>
    <t xml:space="preserve">Ud</t>
  </si>
  <si>
    <t xml:space="preserve">Cartucho con 310 ml de sellante monocomponente a base de poliuretano P-404 de "BUTECH", color blanco, para juntas de contracción en revestimientos cerámicos.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</si>
  <si>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</si>
  <si>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</si>
  <si>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</si>
  <si>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</si>
  <si>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</si>
  <si>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</si>
  <si>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</si>
  <si>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mo014</t>
  </si>
  <si>
    <t xml:space="preserve">h</t>
  </si>
  <si>
    <t xml:space="preserve">Oficial 1ª montador de aplacados cerámicos.</t>
  </si>
  <si>
    <t xml:space="preserve">mo081</t>
  </si>
  <si>
    <t xml:space="preserve">h</t>
  </si>
  <si>
    <t xml:space="preserve">Ayudante montador de aplacados cerámicos.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</si>
  <si>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</si>
  <si>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</si>
  <si>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</si>
  <si>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</si>
  <si>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$ 45.597,07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</si>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</sst>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6.47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127505</v>
      </c>
      <c r="G10" s="12">
        <f ca="1">ROUND(INDIRECT(ADDRESS(ROW()+(0), COLUMN()+(-2), 1))*INDIRECT(ADDRESS(ROW()+(0), COLUMN()+(-1), 1)), 2)</f>
        <v>127505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2858.8</v>
      </c>
      <c r="G11" s="12">
        <f ca="1">ROUND(INDIRECT(ADDRESS(ROW()+(0), COLUMN()+(-2), 1))*INDIRECT(ADDRESS(ROW()+(0), COLUMN()+(-1), 1)), 2)</f>
        <v>17.15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2">
        <v>39608.6</v>
      </c>
      <c r="G12" s="12">
        <f ca="1">ROUND(INDIRECT(ADDRESS(ROW()+(0), COLUMN()+(-2), 1))*INDIRECT(ADDRESS(ROW()+(0), COLUMN()+(-1), 1)), 2)</f>
        <v>1307.08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</v>
      </c>
      <c r="F13" s="12">
        <v>421.19</v>
      </c>
      <c r="G13" s="12">
        <f ca="1">ROUND(INDIRECT(ADDRESS(ROW()+(0), COLUMN()+(-2), 1))*INDIRECT(ADDRESS(ROW()+(0), COLUMN()+(-1), 1)), 2)</f>
        <v>2105.95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0.68</v>
      </c>
      <c r="F14" s="12">
        <v>6470.93</v>
      </c>
      <c r="G14" s="12">
        <f ca="1">ROUND(INDIRECT(ADDRESS(ROW()+(0), COLUMN()+(-2), 1))*INDIRECT(ADDRESS(ROW()+(0), COLUMN()+(-1), 1)), 2)</f>
        <v>4400.23</v>
      </c>
    </row>
    <row r="15" spans="1:7" ht="45.0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1026.55</v>
      </c>
      <c r="G15" s="12">
        <f ca="1">ROUND(INDIRECT(ADDRESS(ROW()+(0), COLUMN()+(-2), 1))*INDIRECT(ADDRESS(ROW()+(0), COLUMN()+(-1), 1)), 2)</f>
        <v>5132.75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1.5</v>
      </c>
      <c r="F16" s="12">
        <v>4417.82</v>
      </c>
      <c r="G16" s="12">
        <f ca="1">ROUND(INDIRECT(ADDRESS(ROW()+(0), COLUMN()+(-2), 1))*INDIRECT(ADDRESS(ROW()+(0), COLUMN()+(-1), 1)), 2)</f>
        <v>6626.73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3291.22</v>
      </c>
      <c r="G17" s="12">
        <f ca="1">ROUND(INDIRECT(ADDRESS(ROW()+(0), COLUMN()+(-2), 1))*INDIRECT(ADDRESS(ROW()+(0), COLUMN()+(-1), 1)), 2)</f>
        <v>6582.44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0.35</v>
      </c>
      <c r="F18" s="12">
        <v>4032.87</v>
      </c>
      <c r="G18" s="12">
        <f ca="1">ROUND(INDIRECT(ADDRESS(ROW()+(0), COLUMN()+(-2), 1))*INDIRECT(ADDRESS(ROW()+(0), COLUMN()+(-1), 1)), 2)</f>
        <v>1411.5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3">
        <v>0.206</v>
      </c>
      <c r="F19" s="14">
        <v>20040.3</v>
      </c>
      <c r="G19" s="14">
        <f ca="1">ROUND(INDIRECT(ADDRESS(ROW()+(0), COLUMN()+(-2), 1))*INDIRECT(ADDRESS(ROW()+(0), COLUMN()+(-1), 1)), 2)</f>
        <v>4128.31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159217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0.016</v>
      </c>
      <c r="F22" s="14">
        <v>3230.77</v>
      </c>
      <c r="G22" s="14">
        <f ca="1">ROUND(INDIRECT(ADDRESS(ROW()+(0), COLUMN()+(-2), 1))*INDIRECT(ADDRESS(ROW()+(0), COLUMN()+(-1), 1)), 2)</f>
        <v>51.69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1))), 2)</f>
        <v>51.69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1.339</v>
      </c>
      <c r="F25" s="12">
        <v>14232.9</v>
      </c>
      <c r="G25" s="12">
        <f ca="1">ROUND(INDIRECT(ADDRESS(ROW()+(0), COLUMN()+(-2), 1))*INDIRECT(ADDRESS(ROW()+(0), COLUMN()+(-1), 1)), 2)</f>
        <v>19057.8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1.553</v>
      </c>
      <c r="F26" s="14">
        <v>10324.6</v>
      </c>
      <c r="G26" s="14">
        <f ca="1">ROUND(INDIRECT(ADDRESS(ROW()+(0), COLUMN()+(-2), 1))*INDIRECT(ADDRESS(ROW()+(0), COLUMN()+(-1), 1)), 2)</f>
        <v>16034.1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1))), 2)</f>
        <v>35091.9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4">
        <f ca="1">ROUND(SUM(INDIRECT(ADDRESS(ROW()+(-2), COLUMN()+(1), 1)),INDIRECT(ADDRESS(ROW()+(-6), COLUMN()+(1), 1)),INDIRECT(ADDRESS(ROW()+(-9), COLUMN()+(1), 1))), 2)</f>
        <v>194361</v>
      </c>
      <c r="G29" s="14">
        <f ca="1">ROUND(INDIRECT(ADDRESS(ROW()+(0), COLUMN()+(-2), 1))*INDIRECT(ADDRESS(ROW()+(0), COLUMN()+(-1), 1))/100, 2)</f>
        <v>3887.22</v>
      </c>
    </row>
    <row r="30" spans="1:7" ht="13.50" thickBot="1" customHeight="1">
      <c r="A30" s="21" t="s">
        <v>59</v>
      </c>
      <c r="B30" s="21"/>
      <c r="C30" s="22"/>
      <c r="D30" s="23"/>
      <c r="E30" s="24" t="s">
        <v>60</v>
      </c>
      <c r="F30" s="25"/>
      <c r="G30" s="26">
        <f ca="1">ROUND(SUM(INDIRECT(ADDRESS(ROW()+(-1), COLUMN()+(0), 1)),INDIRECT(ADDRESS(ROW()+(-3), COLUMN()+(0), 1)),INDIRECT(ADDRESS(ROW()+(-7), COLUMN()+(0), 1)),INDIRECT(ADDRESS(ROW()+(-10), COLUMN()+(0), 1))), 2)</f>
        <v>198248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