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<sst xmlns="http://schemas.openxmlformats.org/spreadsheetml/2006/main" count="28" uniqueCount="28">
  <si>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</si>
  <si>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</si>
  <si>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</si>
  <si>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manto asfáltico.</t>
  </si>
  <si>
    <r>
      <rPr>
        <sz val="8.25"/>
        <color rgb="FF000000"/>
        <rFont val="Arial"/>
        <family val="2"/>
      </rPr>
      <t xml:space="preserve">Sustitución de capa de impermeabilización deteriorada, en cubierta plana, no transitable, autoprotegida, por impermeabilización monocapa adherida, formada por un manto de betún modificado con elastómero SBS, de 3,5 mm de espesor, con armadura de fieltro de poliéster reforzado y estabilizado de 150 g/m², con autoprotección mineral de color gris totalmente adherido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</si>
  <si>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</si>
  <si>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</si>
  <si>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</si>
  <si>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</si>
  <si>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</si>
  <si>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</si>
  <si>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</si>
  <si>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mt14lga010ea</t>
  </si>
  <si>
    <t xml:space="preserve">m²</t>
  </si>
  <si>
    <t xml:space="preserve">Manto de betún modificado con elastómero SBS, de 3,5 mm de espesor, masa nominal 5 kg/m², con armadura de fieltro de poliéster reforzado y estabilizado de 150 g/m², con autoprotección mineral de color gris.</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</si>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</sst>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46143.9</v>
      </c>
      <c r="H10" s="14">
        <f ca="1">ROUND(INDIRECT(ADDRESS(ROW()+(0), COLUMN()+(-2), 1))*INDIRECT(ADDRESS(ROW()+(0), COLUMN()+(-1), 1)), 2)</f>
        <v>55372.7</v>
      </c>
    </row>
    <row r="11" spans="1:8" ht="13.50" thickBot="1" customHeight="1">
      <c r="A11" s="15"/>
      <c r="B11" s="15"/>
      <c r="C11" s="15"/>
      <c r="D11" s="15"/>
      <c r="E11" s="15"/>
      <c r="F11" s="9" t="s">
        <v>15</v>
      </c>
      <c r="G11" s="9"/>
      <c r="H11" s="17">
        <f ca="1">ROUND(SUM(INDIRECT(ADDRESS(ROW()+(-1), COLUMN()+(0), 1))), 2)</f>
        <v>55372.7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0.408</v>
      </c>
      <c r="G13" s="13">
        <v>27792.3</v>
      </c>
      <c r="H13" s="13">
        <f ca="1">ROUND(INDIRECT(ADDRESS(ROW()+(0), COLUMN()+(-2), 1))*INDIRECT(ADDRESS(ROW()+(0), COLUMN()+(-1), 1)), 2)</f>
        <v>11339.3</v>
      </c>
    </row>
    <row r="14" spans="1:8" ht="13.50" thickBot="1" customHeight="1">
      <c r="A14" s="1" t="s">
        <v>20</v>
      </c>
      <c r="B14" s="1"/>
      <c r="C14" s="10" t="s">
        <v>21</v>
      </c>
      <c r="D14" s="10"/>
      <c r="E14" s="1" t="s">
        <v>22</v>
      </c>
      <c r="F14" s="12">
        <v>0.204</v>
      </c>
      <c r="G14" s="14">
        <v>20774.2</v>
      </c>
      <c r="H14" s="14">
        <f ca="1">ROUND(INDIRECT(ADDRESS(ROW()+(0), COLUMN()+(-2), 1))*INDIRECT(ADDRESS(ROW()+(0), COLUMN()+(-1), 1)), 2)</f>
        <v>4237.93</v>
      </c>
    </row>
    <row r="15" spans="1:8" ht="13.50" thickBot="1" customHeight="1">
      <c r="A15" s="15"/>
      <c r="B15" s="15"/>
      <c r="C15" s="15"/>
      <c r="D15" s="15"/>
      <c r="E15" s="15"/>
      <c r="F15" s="9" t="s">
        <v>23</v>
      </c>
      <c r="G15" s="9"/>
      <c r="H15" s="17">
        <f ca="1">ROUND(SUM(INDIRECT(ADDRESS(ROW()+(-1), COLUMN()+(0), 1)),INDIRECT(ADDRESS(ROW()+(-2), COLUMN()+(0), 1))), 2)</f>
        <v>15577.2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70949.9</v>
      </c>
      <c r="H17" s="14">
        <f ca="1">ROUND(INDIRECT(ADDRESS(ROW()+(0), COLUMN()+(-2), 1))*INDIRECT(ADDRESS(ROW()+(0), COLUMN()+(-1), 1))/100, 2)</f>
        <v>1419</v>
      </c>
    </row>
    <row r="18" spans="1:8" ht="13.50" thickBot="1" customHeight="1">
      <c r="A18" s="8"/>
      <c r="B18" s="8"/>
      <c r="C18" s="8"/>
      <c r="D18" s="8"/>
      <c r="E18" s="8"/>
      <c r="F18" s="21" t="s">
        <v>27</v>
      </c>
      <c r="G18" s="21"/>
      <c r="H18" s="22">
        <f ca="1">ROUND(SUM(INDIRECT(ADDRESS(ROW()+(-1), COLUMN()+(0), 1)),INDIRECT(ADDRESS(ROW()+(-3), COLUMN()+(0), 1)),INDIRECT(ADDRESS(ROW()+(-7), COLUMN()+(0), 1))), 2)</f>
        <v>72368.9</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