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<sst xmlns="http://schemas.openxmlformats.org/spreadsheetml/2006/main" count="38" uniqueCount="38">
  <si>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</si>
  <si>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QAF031</t>
  </si>
  <si>
    <t xml:space="preserve">Ud</t>
  </si>
  <si>
    <t xml:space="preserve">Encuentro de cubierta plana transitable, no ventilada con sumidero. Impermeabilización con láminas de poliolefinas.</t>
  </si>
  <si>
    <r>
      <rPr>
        <sz val="8.25"/>
        <color rgb="FF000000"/>
        <rFont val="Arial"/>
        <family val="2"/>
      </rPr>
      <t xml:space="preserve">Encuentro de cubierta plana transitable, no ventilada, con piso fijo, tipo convencional con sumidero de salida vertical, realizando un rebaje en el soporte alrededor del sumidero, en el que se recibirá la impermeabilización formada por: pieza de refuerzo de 0,5x0,5 m de superficie con lámina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sumidero de PVC, de salida vertical, de 80 mm de diámetro, íntegramente adherido a la pieza de refuerzo anterior con adhesivo cementoso.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</si>
  <si>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</si>
  <si>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</si>
  <si>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</si>
  <si>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</si>
  <si>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</si>
  <si>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</si>
  <si>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</si>
  <si>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</si>
  <si>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</si>
  <si>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</si>
  <si>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</si>
  <si>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</si>
  <si>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</si>
  <si>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</si>
  <si>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</si>
  <si>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Sumidero de PVC, de salida vertical, de 80 mm de diámetro.</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</si>
  <si>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</si>
  <si>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</si>
  <si>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</si>
  <si>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</si>
  <si>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</si>
  <si>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</si>
  <si>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</si>
  <si>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</si>
  <si>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mo008</t>
  </si>
  <si>
    <t xml:space="preserve">h</t>
  </si>
  <si>
    <t xml:space="preserve">Oficial 1ª plomero.</t>
  </si>
  <si>
    <t xml:space="preserve">Subtotal mano de obra:</t>
  </si>
  <si>
    <t xml:space="preserve">Herramienta menor</t>
  </si>
  <si>
    <t xml:space="preserve">%</t>
  </si>
  <si>
    <t xml:space="preserve">Herramienta menor</t>
  </si>
  <si>
    <t xml:space="preserve">Coste de mantenimiento decenal: $ 32.737,88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</si>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</sst>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1753.35</v>
      </c>
      <c r="H10" s="12">
        <f ca="1">ROUND(INDIRECT(ADDRESS(ROW()+(0), COLUMN()+(-2), 1))*INDIRECT(ADDRESS(ROW()+(0), COLUMN()+(-1), 1)), 2)</f>
        <v>1753.35</v>
      </c>
    </row>
    <row r="11" spans="1:8" ht="34.50" thickBot="1" customHeight="1">
      <c r="A11" s="1" t="s">
        <v>15</v>
      </c>
      <c r="B11" s="1"/>
      <c r="C11" s="10" t="s">
        <v>16</v>
      </c>
      <c r="D11" s="10"/>
      <c r="E11" s="1" t="s">
        <v>17</v>
      </c>
      <c r="F11" s="11">
        <v>0.25</v>
      </c>
      <c r="G11" s="12">
        <v>70421.8</v>
      </c>
      <c r="H11" s="12">
        <f ca="1">ROUND(INDIRECT(ADDRESS(ROW()+(0), COLUMN()+(-2), 1))*INDIRECT(ADDRESS(ROW()+(0), COLUMN()+(-1), 1)), 2)</f>
        <v>17605.5</v>
      </c>
    </row>
    <row r="12" spans="1:8" ht="13.50" thickBot="1" customHeight="1">
      <c r="A12" s="1" t="s">
        <v>18</v>
      </c>
      <c r="B12" s="1"/>
      <c r="C12" s="10" t="s">
        <v>19</v>
      </c>
      <c r="D12" s="10"/>
      <c r="E12" s="1" t="s">
        <v>20</v>
      </c>
      <c r="F12" s="13">
        <v>1</v>
      </c>
      <c r="G12" s="14">
        <v>51094.1</v>
      </c>
      <c r="H12" s="14">
        <f ca="1">ROUND(INDIRECT(ADDRESS(ROW()+(0), COLUMN()+(-2), 1))*INDIRECT(ADDRESS(ROW()+(0), COLUMN()+(-1), 1)), 2)</f>
        <v>51094.1</v>
      </c>
    </row>
    <row r="13" spans="1:8" ht="13.50" thickBot="1" customHeight="1">
      <c r="A13" s="15"/>
      <c r="B13" s="15"/>
      <c r="C13" s="15"/>
      <c r="D13" s="15"/>
      <c r="E13" s="15"/>
      <c r="F13" s="9" t="s">
        <v>21</v>
      </c>
      <c r="G13" s="9"/>
      <c r="H13" s="17">
        <f ca="1">ROUND(SUM(INDIRECT(ADDRESS(ROW()+(-1), COLUMN()+(0), 1)),INDIRECT(ADDRESS(ROW()+(-2), COLUMN()+(0), 1)),INDIRECT(ADDRESS(ROW()+(-3), COLUMN()+(0), 1))), 2)</f>
        <v>70452.9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0.346</v>
      </c>
      <c r="G15" s="12">
        <v>27792.3</v>
      </c>
      <c r="H15" s="12">
        <f ca="1">ROUND(INDIRECT(ADDRESS(ROW()+(0), COLUMN()+(-2), 1))*INDIRECT(ADDRESS(ROW()+(0), COLUMN()+(-1), 1)), 2)</f>
        <v>9616.13</v>
      </c>
    </row>
    <row r="16" spans="1:8" ht="13.50" thickBot="1" customHeight="1">
      <c r="A16" s="1" t="s">
        <v>26</v>
      </c>
      <c r="B16" s="1"/>
      <c r="C16" s="10" t="s">
        <v>27</v>
      </c>
      <c r="D16" s="10"/>
      <c r="E16" s="1" t="s">
        <v>28</v>
      </c>
      <c r="F16" s="11">
        <v>0.346</v>
      </c>
      <c r="G16" s="12">
        <v>20774.2</v>
      </c>
      <c r="H16" s="12">
        <f ca="1">ROUND(INDIRECT(ADDRESS(ROW()+(0), COLUMN()+(-2), 1))*INDIRECT(ADDRESS(ROW()+(0), COLUMN()+(-1), 1)), 2)</f>
        <v>7187.86</v>
      </c>
    </row>
    <row r="17" spans="1:8" ht="13.50" thickBot="1" customHeight="1">
      <c r="A17" s="1" t="s">
        <v>29</v>
      </c>
      <c r="B17" s="1"/>
      <c r="C17" s="10" t="s">
        <v>30</v>
      </c>
      <c r="D17" s="10"/>
      <c r="E17" s="1" t="s">
        <v>31</v>
      </c>
      <c r="F17" s="13">
        <v>0.371</v>
      </c>
      <c r="G17" s="14">
        <v>28562.3</v>
      </c>
      <c r="H17" s="14">
        <f ca="1">ROUND(INDIRECT(ADDRESS(ROW()+(0), COLUMN()+(-2), 1))*INDIRECT(ADDRESS(ROW()+(0), COLUMN()+(-1), 1)), 2)</f>
        <v>10596.6</v>
      </c>
    </row>
    <row r="18" spans="1:8" ht="13.50" thickBot="1" customHeight="1">
      <c r="A18" s="15"/>
      <c r="B18" s="15"/>
      <c r="C18" s="15"/>
      <c r="D18" s="15"/>
      <c r="E18" s="15"/>
      <c r="F18" s="9" t="s">
        <v>32</v>
      </c>
      <c r="G18" s="9"/>
      <c r="H18" s="17">
        <f ca="1">ROUND(SUM(INDIRECT(ADDRESS(ROW()+(-1), COLUMN()+(0), 1)),INDIRECT(ADDRESS(ROW()+(-2), COLUMN()+(0), 1)),INDIRECT(ADDRESS(ROW()+(-3), COLUMN()+(0), 1))), 2)</f>
        <v>27400.6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97853.5</v>
      </c>
      <c r="H20" s="14">
        <f ca="1">ROUND(INDIRECT(ADDRESS(ROW()+(0), COLUMN()+(-2), 1))*INDIRECT(ADDRESS(ROW()+(0), COLUMN()+(-1), 1))/100, 2)</f>
        <v>1957.07</v>
      </c>
    </row>
    <row r="21" spans="1:8" ht="13.50" thickBot="1" customHeight="1">
      <c r="A21" s="21" t="s">
        <v>36</v>
      </c>
      <c r="B21" s="21"/>
      <c r="C21" s="22"/>
      <c r="D21" s="22"/>
      <c r="E21" s="23"/>
      <c r="F21" s="24" t="s">
        <v>37</v>
      </c>
      <c r="G21" s="25"/>
      <c r="H21" s="26">
        <f ca="1">ROUND(SUM(INDIRECT(ADDRESS(ROW()+(-1), COLUMN()+(0), 1)),INDIRECT(ADDRESS(ROW()+(-3), COLUMN()+(0), 1)),INDIRECT(ADDRESS(ROW()+(-8), COLUMN()+(0), 1))), 2)</f>
        <v>99810.6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