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<sst xmlns="http://schemas.openxmlformats.org/spreadsheetml/2006/main" count="94" uniqueCount="94">
  <si>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</si>
  <si>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QAB110</t>
  </si>
  <si>
    <t xml:space="preserve">m²</t>
  </si>
  <si>
    <t xml:space="preserve">Cubierta plana transitable, no ventilada, con piso fijo, para tráfico peatonal privado. Impermeabilización con mantos asfálticos.</t>
  </si>
  <si>
    <r>
      <rPr>
        <sz val="8.25"/>
        <color rgb="FF000000"/>
        <rFont val="Arial"/>
        <family val="2"/>
      </rPr>
      <t xml:space="preserve">Cubierta plana transitable, no ventilada, con piso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lana mineral soldable, hidrofugada, de 50 mm de espesor; IMPERMEABILIZACIÓN: tipo monocapa, adherida, formada por un manto de betún modificado con elastómero SBS, de 3,5 mm de espesor, con armadura de fieltro de poliéster no tejido de 160 g/m², totalmente adherido con soplete;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</si>
  <si>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</si>
  <si>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</si>
  <si>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</si>
  <si>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</si>
  <si>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</si>
  <si>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</si>
  <si>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</si>
  <si>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</si>
  <si>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</si>
  <si>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</si>
  <si>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</si>
  <si>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</si>
  <si>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</si>
  <si>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</si>
  <si>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</si>
  <si>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</si>
  <si>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</si>
  <si>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</si>
  <si>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</si>
  <si>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</si>
  <si>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</si>
  <si>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</si>
  <si>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</si>
  <si>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</si>
  <si>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</si>
  <si>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</si>
  <si>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</si>
  <si>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</si>
  <si>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mt16lrc010fd</t>
  </si>
  <si>
    <t xml:space="preserve">m²</t>
  </si>
  <si>
    <t xml:space="preserve">Panel rígido de lana mineral soldable, hidrofugada, revestido con betún asfáltico y film de polipropileno termofusible, de 50 mm de espesor, resistencia térmica &gt;= 1,3 m²K/W, conductividad térmica 0,038 W/(mK), Euroclase F de reacción al fuego.</t>
  </si>
  <si>
    <t xml:space="preserve">mt14lba010g</t>
  </si>
  <si>
    <t xml:space="preserve">m²</t>
  </si>
  <si>
    <t xml:space="preserve">Manto de betún modificado con elastómero SBS, de 3,5 mm de espesor, masa nominal 4 kg/m², con armadura de fieltro de poliéster no tejido de 160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</si>
  <si>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</si>
  <si>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</si>
  <si>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</si>
  <si>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</si>
  <si>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</si>
  <si>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</si>
  <si>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</si>
  <si>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</si>
  <si>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</si>
  <si>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</si>
  <si>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</si>
  <si>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</si>
  <si>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</si>
  <si>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</si>
  <si>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Guardaescoba cerámico de gres rústico, de 7 cm de anchura, $ 3,00/m.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</si>
  <si>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</si>
  <si>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</si>
  <si>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</si>
  <si>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</si>
  <si>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t>
  </si>
  <si>
    <t xml:space="preserve">mq06hor010</t>
  </si>
  <si>
    <t xml:space="preserve">h</t>
  </si>
  <si>
    <t xml:space="preserve">Concretera.</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</si>
  <si>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</si>
  <si>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</si>
  <si>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</si>
  <si>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</si>
  <si>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</si>
  <si>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</si>
  <si>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</si>
  <si>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</si>
  <si>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</si>
  <si>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</si>
  <si>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</si>
  <si>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</si>
  <si>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</si>
  <si>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</si>
  <si>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mo054</t>
  </si>
  <si>
    <t xml:space="preserve">h</t>
  </si>
  <si>
    <t xml:space="preserve">Oficial 1ª colocador de aislantes.</t>
  </si>
  <si>
    <t xml:space="preserve">mo101</t>
  </si>
  <si>
    <t xml:space="preserve">h</t>
  </si>
  <si>
    <t xml:space="preserve">Ayudante colocador de aislantes.</t>
  </si>
  <si>
    <t xml:space="preserve">mo023</t>
  </si>
  <si>
    <t xml:space="preserve">h</t>
  </si>
  <si>
    <t xml:space="preserve">Oficial 1ª colocador de pisos.</t>
  </si>
  <si>
    <t xml:space="preserve">mo061</t>
  </si>
  <si>
    <t xml:space="preserve">h</t>
  </si>
  <si>
    <t xml:space="preserve">Ayudante colocador de pisos.</t>
  </si>
  <si>
    <t xml:space="preserve">Subtotal mano de obra:</t>
  </si>
  <si>
    <t xml:space="preserve">Herramienta menor</t>
  </si>
  <si>
    <t xml:space="preserve">%</t>
  </si>
  <si>
    <t xml:space="preserve">Herramienta menor</t>
  </si>
  <si>
    <t xml:space="preserve">Coste de mantenimiento decenal: $ 61.608,27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</si>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</sst>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6.13" customWidth="1"/>
    <col min="6" max="6" width="11.22" customWidth="1"/>
    <col min="7" max="7" width="14.79"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29.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281.33</v>
      </c>
      <c r="H10" s="12">
        <f ca="1">ROUND(INDIRECT(ADDRESS(ROW()+(0), COLUMN()+(-2), 1))*INDIRECT(ADDRESS(ROW()+(0), COLUMN()+(-1), 1)), 2)</f>
        <v>843.99</v>
      </c>
    </row>
    <row r="11" spans="1:8" ht="13.50" thickBot="1" customHeight="1">
      <c r="A11" s="1" t="s">
        <v>15</v>
      </c>
      <c r="B11" s="1"/>
      <c r="C11" s="1"/>
      <c r="D11" s="10" t="s">
        <v>16</v>
      </c>
      <c r="E11" s="1" t="s">
        <v>17</v>
      </c>
      <c r="F11" s="11">
        <v>0.1</v>
      </c>
      <c r="G11" s="12">
        <v>298989</v>
      </c>
      <c r="H11" s="12">
        <f ca="1">ROUND(INDIRECT(ADDRESS(ROW()+(0), COLUMN()+(-2), 1))*INDIRECT(ADDRESS(ROW()+(0), COLUMN()+(-1), 1)), 2)</f>
        <v>29898.9</v>
      </c>
    </row>
    <row r="12" spans="1:8" ht="13.50" thickBot="1" customHeight="1">
      <c r="A12" s="1" t="s">
        <v>18</v>
      </c>
      <c r="B12" s="1"/>
      <c r="C12" s="1"/>
      <c r="D12" s="10" t="s">
        <v>19</v>
      </c>
      <c r="E12" s="1" t="s">
        <v>20</v>
      </c>
      <c r="F12" s="11">
        <v>0.01</v>
      </c>
      <c r="G12" s="12">
        <v>192661</v>
      </c>
      <c r="H12" s="12">
        <f ca="1">ROUND(INDIRECT(ADDRESS(ROW()+(0), COLUMN()+(-2), 1))*INDIRECT(ADDRESS(ROW()+(0), COLUMN()+(-1), 1)), 2)</f>
        <v>1926.61</v>
      </c>
    </row>
    <row r="13" spans="1:8" ht="34.50" thickBot="1" customHeight="1">
      <c r="A13" s="1" t="s">
        <v>21</v>
      </c>
      <c r="B13" s="1"/>
      <c r="C13" s="1"/>
      <c r="D13" s="10" t="s">
        <v>22</v>
      </c>
      <c r="E13" s="1" t="s">
        <v>23</v>
      </c>
      <c r="F13" s="11">
        <v>0.01</v>
      </c>
      <c r="G13" s="12">
        <v>4911.02</v>
      </c>
      <c r="H13" s="12">
        <f ca="1">ROUND(INDIRECT(ADDRESS(ROW()+(0), COLUMN()+(-2), 1))*INDIRECT(ADDRESS(ROW()+(0), COLUMN()+(-1), 1)), 2)</f>
        <v>49.11</v>
      </c>
    </row>
    <row r="14" spans="1:8" ht="13.50" thickBot="1" customHeight="1">
      <c r="A14" s="1" t="s">
        <v>24</v>
      </c>
      <c r="B14" s="1"/>
      <c r="C14" s="1"/>
      <c r="D14" s="10" t="s">
        <v>25</v>
      </c>
      <c r="E14" s="1" t="s">
        <v>26</v>
      </c>
      <c r="F14" s="11">
        <v>0.016</v>
      </c>
      <c r="G14" s="12">
        <v>2858.8</v>
      </c>
      <c r="H14" s="12">
        <f ca="1">ROUND(INDIRECT(ADDRESS(ROW()+(0), COLUMN()+(-2), 1))*INDIRECT(ADDRESS(ROW()+(0), COLUMN()+(-1), 1)), 2)</f>
        <v>45.74</v>
      </c>
    </row>
    <row r="15" spans="1:8" ht="13.50" thickBot="1" customHeight="1">
      <c r="A15" s="1" t="s">
        <v>27</v>
      </c>
      <c r="B15" s="1"/>
      <c r="C15" s="1"/>
      <c r="D15" s="10" t="s">
        <v>28</v>
      </c>
      <c r="E15" s="1" t="s">
        <v>29</v>
      </c>
      <c r="F15" s="11">
        <v>0.13</v>
      </c>
      <c r="G15" s="12">
        <v>39608.6</v>
      </c>
      <c r="H15" s="12">
        <f ca="1">ROUND(INDIRECT(ADDRESS(ROW()+(0), COLUMN()+(-2), 1))*INDIRECT(ADDRESS(ROW()+(0), COLUMN()+(-1), 1)), 2)</f>
        <v>5149.11</v>
      </c>
    </row>
    <row r="16" spans="1:8" ht="13.50" thickBot="1" customHeight="1">
      <c r="A16" s="1" t="s">
        <v>30</v>
      </c>
      <c r="B16" s="1"/>
      <c r="C16" s="1"/>
      <c r="D16" s="10" t="s">
        <v>31</v>
      </c>
      <c r="E16" s="1" t="s">
        <v>32</v>
      </c>
      <c r="F16" s="11">
        <v>20</v>
      </c>
      <c r="G16" s="12">
        <v>421.19</v>
      </c>
      <c r="H16" s="12">
        <f ca="1">ROUND(INDIRECT(ADDRESS(ROW()+(0), COLUMN()+(-2), 1))*INDIRECT(ADDRESS(ROW()+(0), COLUMN()+(-1), 1)), 2)</f>
        <v>8423.8</v>
      </c>
    </row>
    <row r="17" spans="1:8" ht="45.00" thickBot="1" customHeight="1">
      <c r="A17" s="1" t="s">
        <v>33</v>
      </c>
      <c r="B17" s="1"/>
      <c r="C17" s="1"/>
      <c r="D17" s="10" t="s">
        <v>34</v>
      </c>
      <c r="E17" s="1" t="s">
        <v>35</v>
      </c>
      <c r="F17" s="11">
        <v>1.05</v>
      </c>
      <c r="G17" s="12">
        <v>52027.3</v>
      </c>
      <c r="H17" s="12">
        <f ca="1">ROUND(INDIRECT(ADDRESS(ROW()+(0), COLUMN()+(-2), 1))*INDIRECT(ADDRESS(ROW()+(0), COLUMN()+(-1), 1)), 2)</f>
        <v>54628.6</v>
      </c>
    </row>
    <row r="18" spans="1:8" ht="34.50" thickBot="1" customHeight="1">
      <c r="A18" s="1" t="s">
        <v>36</v>
      </c>
      <c r="B18" s="1"/>
      <c r="C18" s="1"/>
      <c r="D18" s="10" t="s">
        <v>37</v>
      </c>
      <c r="E18" s="1" t="s">
        <v>38</v>
      </c>
      <c r="F18" s="11">
        <v>1.1</v>
      </c>
      <c r="G18" s="12">
        <v>15384.8</v>
      </c>
      <c r="H18" s="12">
        <f ca="1">ROUND(INDIRECT(ADDRESS(ROW()+(0), COLUMN()+(-2), 1))*INDIRECT(ADDRESS(ROW()+(0), COLUMN()+(-1), 1)), 2)</f>
        <v>16923.2</v>
      </c>
    </row>
    <row r="19" spans="1:8" ht="55.50" thickBot="1" customHeight="1">
      <c r="A19" s="1" t="s">
        <v>39</v>
      </c>
      <c r="B19" s="1"/>
      <c r="C19" s="1"/>
      <c r="D19" s="10" t="s">
        <v>40</v>
      </c>
      <c r="E19" s="1" t="s">
        <v>41</v>
      </c>
      <c r="F19" s="11">
        <v>1.05</v>
      </c>
      <c r="G19" s="12">
        <v>2359.33</v>
      </c>
      <c r="H19" s="12">
        <f ca="1">ROUND(INDIRECT(ADDRESS(ROW()+(0), COLUMN()+(-2), 1))*INDIRECT(ADDRESS(ROW()+(0), COLUMN()+(-1), 1)), 2)</f>
        <v>2477.3</v>
      </c>
    </row>
    <row r="20" spans="1:8" ht="13.50" thickBot="1" customHeight="1">
      <c r="A20" s="1" t="s">
        <v>42</v>
      </c>
      <c r="B20" s="1"/>
      <c r="C20" s="1"/>
      <c r="D20" s="10" t="s">
        <v>43</v>
      </c>
      <c r="E20" s="1" t="s">
        <v>44</v>
      </c>
      <c r="F20" s="11">
        <v>4</v>
      </c>
      <c r="G20" s="12">
        <v>641.6</v>
      </c>
      <c r="H20" s="12">
        <f ca="1">ROUND(INDIRECT(ADDRESS(ROW()+(0), COLUMN()+(-2), 1))*INDIRECT(ADDRESS(ROW()+(0), COLUMN()+(-1), 1)), 2)</f>
        <v>2566.4</v>
      </c>
    </row>
    <row r="21" spans="1:8" ht="24.00" thickBot="1" customHeight="1">
      <c r="A21" s="1" t="s">
        <v>45</v>
      </c>
      <c r="B21" s="1"/>
      <c r="C21" s="1"/>
      <c r="D21" s="10" t="s">
        <v>46</v>
      </c>
      <c r="E21" s="1" t="s">
        <v>47</v>
      </c>
      <c r="F21" s="11">
        <v>1.05</v>
      </c>
      <c r="G21" s="12">
        <v>28324.6</v>
      </c>
      <c r="H21" s="12">
        <f ca="1">ROUND(INDIRECT(ADDRESS(ROW()+(0), COLUMN()+(-2), 1))*INDIRECT(ADDRESS(ROW()+(0), COLUMN()+(-1), 1)), 2)</f>
        <v>29740.8</v>
      </c>
    </row>
    <row r="22" spans="1:8" ht="13.50" thickBot="1" customHeight="1">
      <c r="A22" s="1" t="s">
        <v>48</v>
      </c>
      <c r="B22" s="1"/>
      <c r="C22" s="1"/>
      <c r="D22" s="10" t="s">
        <v>49</v>
      </c>
      <c r="E22" s="1" t="s">
        <v>50</v>
      </c>
      <c r="F22" s="11">
        <v>14</v>
      </c>
      <c r="G22" s="12">
        <v>59.19</v>
      </c>
      <c r="H22" s="12">
        <f ca="1">ROUND(INDIRECT(ADDRESS(ROW()+(0), COLUMN()+(-2), 1))*INDIRECT(ADDRESS(ROW()+(0), COLUMN()+(-1), 1)), 2)</f>
        <v>828.66</v>
      </c>
    </row>
    <row r="23" spans="1:8" ht="13.50" thickBot="1" customHeight="1">
      <c r="A23" s="1" t="s">
        <v>51</v>
      </c>
      <c r="B23" s="1"/>
      <c r="C23" s="1"/>
      <c r="D23" s="10" t="s">
        <v>52</v>
      </c>
      <c r="E23" s="1" t="s">
        <v>53</v>
      </c>
      <c r="F23" s="11">
        <v>0.4</v>
      </c>
      <c r="G23" s="12">
        <v>10621.7</v>
      </c>
      <c r="H23" s="12">
        <f ca="1">ROUND(INDIRECT(ADDRESS(ROW()+(0), COLUMN()+(-2), 1))*INDIRECT(ADDRESS(ROW()+(0), COLUMN()+(-1), 1)), 2)</f>
        <v>4248.69</v>
      </c>
    </row>
    <row r="24" spans="1:8" ht="34.50" thickBot="1" customHeight="1">
      <c r="A24" s="1" t="s">
        <v>54</v>
      </c>
      <c r="B24" s="1"/>
      <c r="C24" s="1"/>
      <c r="D24" s="10" t="s">
        <v>55</v>
      </c>
      <c r="E24" s="1" t="s">
        <v>56</v>
      </c>
      <c r="F24" s="13">
        <v>0.05</v>
      </c>
      <c r="G24" s="14">
        <v>1422.5</v>
      </c>
      <c r="H24" s="14">
        <f ca="1">ROUND(INDIRECT(ADDRESS(ROW()+(0), COLUMN()+(-2), 1))*INDIRECT(ADDRESS(ROW()+(0), COLUMN()+(-1), 1)), 2)</f>
        <v>71.13</v>
      </c>
    </row>
    <row r="25" spans="1:8" ht="13.50" thickBot="1" customHeight="1">
      <c r="A25" s="15"/>
      <c r="B25" s="15"/>
      <c r="C25" s="15"/>
      <c r="D25" s="15"/>
      <c r="E25" s="15"/>
      <c r="F25" s="9" t="s">
        <v>57</v>
      </c>
      <c r="G25" s="9"/>
      <c r="H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157822</v>
      </c>
    </row>
    <row r="26" spans="1:8" ht="13.50" thickBot="1" customHeight="1">
      <c r="A26" s="15">
        <v>2</v>
      </c>
      <c r="B26" s="15"/>
      <c r="C26" s="15"/>
      <c r="D26" s="15"/>
      <c r="E26" s="18" t="s">
        <v>58</v>
      </c>
      <c r="F26" s="18"/>
      <c r="G26" s="15"/>
      <c r="H26" s="15"/>
    </row>
    <row r="27" spans="1:8" ht="13.50" thickBot="1" customHeight="1">
      <c r="A27" s="1" t="s">
        <v>59</v>
      </c>
      <c r="B27" s="1"/>
      <c r="C27" s="1"/>
      <c r="D27" s="10" t="s">
        <v>60</v>
      </c>
      <c r="E27" s="1" t="s">
        <v>61</v>
      </c>
      <c r="F27" s="13">
        <v>0.065</v>
      </c>
      <c r="G27" s="14">
        <v>3230.77</v>
      </c>
      <c r="H27" s="14">
        <f ca="1">ROUND(INDIRECT(ADDRESS(ROW()+(0), COLUMN()+(-2), 1))*INDIRECT(ADDRESS(ROW()+(0), COLUMN()+(-1), 1)), 2)</f>
        <v>210</v>
      </c>
    </row>
    <row r="28" spans="1:8" ht="13.50" thickBot="1" customHeight="1">
      <c r="A28" s="15"/>
      <c r="B28" s="15"/>
      <c r="C28" s="15"/>
      <c r="D28" s="15"/>
      <c r="E28" s="15"/>
      <c r="F28" s="9" t="s">
        <v>62</v>
      </c>
      <c r="G28" s="9"/>
      <c r="H28" s="17">
        <f ca="1">ROUND(SUM(INDIRECT(ADDRESS(ROW()+(-1), COLUMN()+(0), 1))), 2)</f>
        <v>210</v>
      </c>
    </row>
    <row r="29" spans="1:8" ht="13.50" thickBot="1" customHeight="1">
      <c r="A29" s="15">
        <v>3</v>
      </c>
      <c r="B29" s="15"/>
      <c r="C29" s="15"/>
      <c r="D29" s="15"/>
      <c r="E29" s="18" t="s">
        <v>63</v>
      </c>
      <c r="F29" s="18"/>
      <c r="G29" s="15"/>
      <c r="H29" s="15"/>
    </row>
    <row r="30" spans="1:8" ht="13.50" thickBot="1" customHeight="1">
      <c r="A30" s="1" t="s">
        <v>64</v>
      </c>
      <c r="B30" s="1"/>
      <c r="C30" s="1"/>
      <c r="D30" s="10" t="s">
        <v>65</v>
      </c>
      <c r="E30" s="1" t="s">
        <v>66</v>
      </c>
      <c r="F30" s="11">
        <v>0.111</v>
      </c>
      <c r="G30" s="12">
        <v>13844.5</v>
      </c>
      <c r="H30" s="12">
        <f ca="1">ROUND(INDIRECT(ADDRESS(ROW()+(0), COLUMN()+(-2), 1))*INDIRECT(ADDRESS(ROW()+(0), COLUMN()+(-1), 1)), 2)</f>
        <v>1536.74</v>
      </c>
    </row>
    <row r="31" spans="1:8" ht="13.50" thickBot="1" customHeight="1">
      <c r="A31" s="1" t="s">
        <v>67</v>
      </c>
      <c r="B31" s="1"/>
      <c r="C31" s="1"/>
      <c r="D31" s="10" t="s">
        <v>68</v>
      </c>
      <c r="E31" s="1" t="s">
        <v>69</v>
      </c>
      <c r="F31" s="11">
        <v>0.902</v>
      </c>
      <c r="G31" s="12">
        <v>9932.9</v>
      </c>
      <c r="H31" s="12">
        <f ca="1">ROUND(INDIRECT(ADDRESS(ROW()+(0), COLUMN()+(-2), 1))*INDIRECT(ADDRESS(ROW()+(0), COLUMN()+(-1), 1)), 2)</f>
        <v>8959.48</v>
      </c>
    </row>
    <row r="32" spans="1:8" ht="13.50" thickBot="1" customHeight="1">
      <c r="A32" s="1" t="s">
        <v>70</v>
      </c>
      <c r="B32" s="1"/>
      <c r="C32" s="1"/>
      <c r="D32" s="10" t="s">
        <v>71</v>
      </c>
      <c r="E32" s="1" t="s">
        <v>72</v>
      </c>
      <c r="F32" s="11">
        <v>0.148</v>
      </c>
      <c r="G32" s="12">
        <v>13844.5</v>
      </c>
      <c r="H32" s="12">
        <f ca="1">ROUND(INDIRECT(ADDRESS(ROW()+(0), COLUMN()+(-2), 1))*INDIRECT(ADDRESS(ROW()+(0), COLUMN()+(-1), 1)), 2)</f>
        <v>2048.98</v>
      </c>
    </row>
    <row r="33" spans="1:8" ht="13.50" thickBot="1" customHeight="1">
      <c r="A33" s="1" t="s">
        <v>73</v>
      </c>
      <c r="B33" s="1"/>
      <c r="C33" s="1"/>
      <c r="D33" s="10" t="s">
        <v>74</v>
      </c>
      <c r="E33" s="1" t="s">
        <v>75</v>
      </c>
      <c r="F33" s="11">
        <v>0.148</v>
      </c>
      <c r="G33" s="12">
        <v>10324.6</v>
      </c>
      <c r="H33" s="12">
        <f ca="1">ROUND(INDIRECT(ADDRESS(ROW()+(0), COLUMN()+(-2), 1))*INDIRECT(ADDRESS(ROW()+(0), COLUMN()+(-1), 1)), 2)</f>
        <v>1528.04</v>
      </c>
    </row>
    <row r="34" spans="1:8" ht="13.50" thickBot="1" customHeight="1">
      <c r="A34" s="1" t="s">
        <v>76</v>
      </c>
      <c r="B34" s="1"/>
      <c r="C34" s="1"/>
      <c r="D34" s="10" t="s">
        <v>77</v>
      </c>
      <c r="E34" s="1" t="s">
        <v>78</v>
      </c>
      <c r="F34" s="11">
        <v>0.062</v>
      </c>
      <c r="G34" s="12">
        <v>14232.9</v>
      </c>
      <c r="H34" s="12">
        <f ca="1">ROUND(INDIRECT(ADDRESS(ROW()+(0), COLUMN()+(-2), 1))*INDIRECT(ADDRESS(ROW()+(0), COLUMN()+(-1), 1)), 2)</f>
        <v>882.44</v>
      </c>
    </row>
    <row r="35" spans="1:8" ht="13.50" thickBot="1" customHeight="1">
      <c r="A35" s="1" t="s">
        <v>79</v>
      </c>
      <c r="B35" s="1"/>
      <c r="C35" s="1"/>
      <c r="D35" s="10" t="s">
        <v>80</v>
      </c>
      <c r="E35" s="1" t="s">
        <v>81</v>
      </c>
      <c r="F35" s="11">
        <v>0.062</v>
      </c>
      <c r="G35" s="12">
        <v>10324.6</v>
      </c>
      <c r="H35" s="12">
        <f ca="1">ROUND(INDIRECT(ADDRESS(ROW()+(0), COLUMN()+(-2), 1))*INDIRECT(ADDRESS(ROW()+(0), COLUMN()+(-1), 1)), 2)</f>
        <v>640.12</v>
      </c>
    </row>
    <row r="36" spans="1:8" ht="13.50" thickBot="1" customHeight="1">
      <c r="A36" s="1" t="s">
        <v>82</v>
      </c>
      <c r="B36" s="1"/>
      <c r="C36" s="1"/>
      <c r="D36" s="10" t="s">
        <v>83</v>
      </c>
      <c r="E36" s="1" t="s">
        <v>84</v>
      </c>
      <c r="F36" s="11">
        <v>0.495</v>
      </c>
      <c r="G36" s="12">
        <v>13844.5</v>
      </c>
      <c r="H36" s="12">
        <f ca="1">ROUND(INDIRECT(ADDRESS(ROW()+(0), COLUMN()+(-2), 1))*INDIRECT(ADDRESS(ROW()+(0), COLUMN()+(-1), 1)), 2)</f>
        <v>6853.01</v>
      </c>
    </row>
    <row r="37" spans="1:8" ht="13.50" thickBot="1" customHeight="1">
      <c r="A37" s="1" t="s">
        <v>85</v>
      </c>
      <c r="B37" s="1"/>
      <c r="C37" s="1"/>
      <c r="D37" s="10" t="s">
        <v>86</v>
      </c>
      <c r="E37" s="1" t="s">
        <v>87</v>
      </c>
      <c r="F37" s="13">
        <v>0.247</v>
      </c>
      <c r="G37" s="14">
        <v>10324.6</v>
      </c>
      <c r="H37" s="14">
        <f ca="1">ROUND(INDIRECT(ADDRESS(ROW()+(0), COLUMN()+(-2), 1))*INDIRECT(ADDRESS(ROW()+(0), COLUMN()+(-1), 1)), 2)</f>
        <v>2550.17</v>
      </c>
    </row>
    <row r="38" spans="1:8" ht="13.50" thickBot="1" customHeight="1">
      <c r="A38" s="15"/>
      <c r="B38" s="15"/>
      <c r="C38" s="15"/>
      <c r="D38" s="15"/>
      <c r="E38" s="15"/>
      <c r="F38" s="9" t="s">
        <v>88</v>
      </c>
      <c r="G38" s="9"/>
      <c r="H38" s="17">
        <f ca="1">ROUND(SUM(INDIRECT(ADDRESS(ROW()+(-1), COLUMN()+(0), 1)),INDIRECT(ADDRESS(ROW()+(-2), COLUMN()+(0), 1)),INDIRECT(ADDRESS(ROW()+(-3), COLUMN()+(0), 1)),INDIRECT(ADDRESS(ROW()+(-4), COLUMN()+(0), 1)),INDIRECT(ADDRESS(ROW()+(-5), COLUMN()+(0), 1)),INDIRECT(ADDRESS(ROW()+(-6), COLUMN()+(0), 1)),INDIRECT(ADDRESS(ROW()+(-7), COLUMN()+(0), 1)),INDIRECT(ADDRESS(ROW()+(-8), COLUMN()+(0), 1))), 2)</f>
        <v>24999</v>
      </c>
    </row>
    <row r="39" spans="1:8" ht="13.50" thickBot="1" customHeight="1">
      <c r="A39" s="15">
        <v>4</v>
      </c>
      <c r="B39" s="15"/>
      <c r="C39" s="15"/>
      <c r="D39" s="15"/>
      <c r="E39" s="18" t="s">
        <v>89</v>
      </c>
      <c r="F39" s="18"/>
      <c r="G39" s="15"/>
      <c r="H39" s="15"/>
    </row>
    <row r="40" spans="1:8" ht="13.50" thickBot="1" customHeight="1">
      <c r="A40" s="19"/>
      <c r="B40" s="19"/>
      <c r="C40" s="19"/>
      <c r="D40" s="20" t="s">
        <v>90</v>
      </c>
      <c r="E40" s="19" t="s">
        <v>91</v>
      </c>
      <c r="F40" s="13">
        <v>2</v>
      </c>
      <c r="G40" s="14">
        <f ca="1">ROUND(SUM(INDIRECT(ADDRESS(ROW()+(-2), COLUMN()+(1), 1)),INDIRECT(ADDRESS(ROW()+(-12), COLUMN()+(1), 1)),INDIRECT(ADDRESS(ROW()+(-15), COLUMN()+(1), 1))), 2)</f>
        <v>183031</v>
      </c>
      <c r="H40" s="14">
        <f ca="1">ROUND(INDIRECT(ADDRESS(ROW()+(0), COLUMN()+(-2), 1))*INDIRECT(ADDRESS(ROW()+(0), COLUMN()+(-1), 1))/100, 2)</f>
        <v>3660.62</v>
      </c>
    </row>
    <row r="41" spans="1:8" ht="13.50" thickBot="1" customHeight="1">
      <c r="A41" s="21" t="s">
        <v>92</v>
      </c>
      <c r="B41" s="21"/>
      <c r="C41" s="21"/>
      <c r="D41" s="22"/>
      <c r="E41" s="23"/>
      <c r="F41" s="24" t="s">
        <v>93</v>
      </c>
      <c r="G41" s="25"/>
      <c r="H41" s="26">
        <f ca="1">ROUND(SUM(INDIRECT(ADDRESS(ROW()+(-1), COLUMN()+(0), 1)),INDIRECT(ADDRESS(ROW()+(-3), COLUMN()+(0), 1)),INDIRECT(ADDRESS(ROW()+(-13), COLUMN()+(0), 1)),INDIRECT(ADDRESS(ROW()+(-16), COLUMN()+(0), 1))), 2)</f>
        <v>186692</v>
      </c>
    </row>
  </sheetData>
  <mergeCells count="4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F25:G25"/>
    <mergeCell ref="A26:C26"/>
    <mergeCell ref="E26:F26"/>
    <mergeCell ref="A27:C27"/>
    <mergeCell ref="A28:C28"/>
    <mergeCell ref="F28:G28"/>
    <mergeCell ref="A29:C29"/>
    <mergeCell ref="E29:F29"/>
    <mergeCell ref="A30:C30"/>
    <mergeCell ref="A31:C31"/>
    <mergeCell ref="A32:C32"/>
    <mergeCell ref="A33:C33"/>
    <mergeCell ref="A34:C34"/>
    <mergeCell ref="A35:C35"/>
    <mergeCell ref="A36:C36"/>
    <mergeCell ref="A37:C37"/>
    <mergeCell ref="A38:C38"/>
    <mergeCell ref="F38:G38"/>
    <mergeCell ref="A39:C39"/>
    <mergeCell ref="E39:F39"/>
    <mergeCell ref="A40:C40"/>
    <mergeCell ref="A41:E41"/>
    <mergeCell ref="F41:G41"/>
  </mergeCells>
  <pageMargins left="0.147638" right="0.147638" top="0.206693" bottom="0.206693" header="0.0" footer="0.0"/>
  <pageSetup paperSize="9" orientation="portrait"/>
  <rowBreaks count="0" manualBreakCount="0">
    </rowBreaks>
</worksheet>
</file>