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<sst xmlns="http://schemas.openxmlformats.org/spreadsheetml/2006/main" count="34" uniqueCount="34">
  <si>
    <t xml:space="preserve"/>
  </si>
  <si>
    <t xml:space="preserve">NAR020</t>
  </si>
  <si>
    <t xml:space="preserve">m²</t>
  </si>
  <si>
    <t xml:space="preserve">Aislamiento térmico en cubiertas inclinadas sobre espacio no habitable, por soplado desde el exterior.</t>
  </si>
  <si>
    <r>
      <rPr>
        <sz val="8.25"/>
        <color rgb="FF000000"/>
        <rFont val="Arial"/>
        <family val="2"/>
      </rPr>
      <t xml:space="preserve">Aislamiento térmico en cubiertas inclinadas sobre espacio no habitable de 40 mm de espesor medio, por soplado, desde el exterior, de nódulos de lana mineral, no aptos como soporte nutritivo para el desarrollo de hongos ni bacterias, densidad 50 kg/m³ y conductividad térmica 0,035 W/(mK), sobre la superficie soporte.</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</si>
  <si>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</si>
  <si>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</si>
  <si>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</si>
  <si>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</si>
  <si>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</si>
  <si>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</si>
  <si>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</si>
  <si>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mt16lvi100e</t>
  </si>
  <si>
    <t xml:space="preserve">kg</t>
  </si>
  <si>
    <t xml:space="preserve">Nódulos de lana mineral, no aptos como soporte nutritivo para el desarrollo de hongos ni bacterias, densidad 50 kg/m³ y conductividad térmica 0,035 W/(mK), Euroclase A1 de reacción al fuego, capacidad de absorción de agua a corto plazo &lt;=1 kg/m², calor específico 800 J/kgK y factor de resistencia a la difusión del vapor de agua 1; para relleno de cámaras por insuflación.</t>
  </si>
  <si>
    <t xml:space="preserve">Subtotal materiales:</t>
  </si>
  <si>
    <t xml:space="preserve">Equipo</t>
  </si>
  <si>
    <t xml:space="preserve">mq08mpa020</t>
  </si>
  <si>
    <t xml:space="preserve">h</t>
  </si>
  <si>
    <t xml:space="preserve">Equipo para esparcimiento de aislamiento en nódulos.</t>
  </si>
  <si>
    <t xml:space="preserve">Subtotal equipo:</t>
  </si>
  <si>
    <t xml:space="preserve">Mano de obra</t>
  </si>
  <si>
    <t xml:space="preserve">mo030</t>
  </si>
  <si>
    <t xml:space="preserve">h</t>
  </si>
  <si>
    <t xml:space="preserve">Oficial 1ª aplicador de productos aislantes.</t>
  </si>
  <si>
    <t xml:space="preserve">mo068</t>
  </si>
  <si>
    <t xml:space="preserve">h</t>
  </si>
  <si>
    <t xml:space="preserve">Ayudante aplicador de productos aislantes.</t>
  </si>
  <si>
    <t xml:space="preserve">Subtotal mano de obra:</t>
  </si>
  <si>
    <t xml:space="preserve">Herramienta menor</t>
  </si>
  <si>
    <t xml:space="preserve">%</t>
  </si>
  <si>
    <t xml:space="preserve">Herramienta menor</t>
  </si>
  <si>
    <t xml:space="preserve">Coste de mantenimiento decenal: $ 749,11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</si>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</sst>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08" customWidth="1"/>
    <col min="3" max="3" width="2.21" customWidth="1"/>
    <col min="4" max="4" width="5.44" customWidth="1"/>
    <col min="5" max="5" width="70.04" customWidth="1"/>
    <col min="6" max="6" width="11.56" customWidth="1"/>
    <col min="7" max="7" width="14.45"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55.50" thickBot="1" customHeight="1">
      <c r="A10" s="1" t="s">
        <v>12</v>
      </c>
      <c r="B10" s="1"/>
      <c r="C10" s="10" t="s">
        <v>13</v>
      </c>
      <c r="D10" s="10"/>
      <c r="E10" s="1" t="s">
        <v>14</v>
      </c>
      <c r="F10" s="12">
        <v>2</v>
      </c>
      <c r="G10" s="14">
        <v>14159.6</v>
      </c>
      <c r="H10" s="14">
        <f ca="1">ROUND(INDIRECT(ADDRESS(ROW()+(0), COLUMN()+(-2), 1))*INDIRECT(ADDRESS(ROW()+(0), COLUMN()+(-1), 1)), 2)</f>
        <v>28319.2</v>
      </c>
    </row>
    <row r="11" spans="1:8" ht="13.50" thickBot="1" customHeight="1">
      <c r="A11" s="15"/>
      <c r="B11" s="15"/>
      <c r="C11" s="15"/>
      <c r="D11" s="15"/>
      <c r="E11" s="15"/>
      <c r="F11" s="9" t="s">
        <v>15</v>
      </c>
      <c r="G11" s="9"/>
      <c r="H11" s="17">
        <f ca="1">ROUND(SUM(INDIRECT(ADDRESS(ROW()+(-1), COLUMN()+(0), 1))), 2)</f>
        <v>28319.2</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2">
        <v>0.096</v>
      </c>
      <c r="G13" s="14">
        <v>32864.9</v>
      </c>
      <c r="H13" s="14">
        <f ca="1">ROUND(INDIRECT(ADDRESS(ROW()+(0), COLUMN()+(-2), 1))*INDIRECT(ADDRESS(ROW()+(0), COLUMN()+(-1), 1)), 2)</f>
        <v>3155.03</v>
      </c>
    </row>
    <row r="14" spans="1:8" ht="13.50" thickBot="1" customHeight="1">
      <c r="A14" s="15"/>
      <c r="B14" s="15"/>
      <c r="C14" s="15"/>
      <c r="D14" s="15"/>
      <c r="E14" s="15"/>
      <c r="F14" s="9" t="s">
        <v>20</v>
      </c>
      <c r="G14" s="9"/>
      <c r="H14" s="17">
        <f ca="1">ROUND(SUM(INDIRECT(ADDRESS(ROW()+(-1), COLUMN()+(0), 1))), 2)</f>
        <v>3155.03</v>
      </c>
    </row>
    <row r="15" spans="1:8" ht="13.50" thickBot="1" customHeight="1">
      <c r="A15" s="15">
        <v>3</v>
      </c>
      <c r="B15" s="15"/>
      <c r="C15" s="15"/>
      <c r="D15" s="15"/>
      <c r="E15" s="18" t="s">
        <v>21</v>
      </c>
      <c r="F15" s="18"/>
      <c r="G15" s="15"/>
      <c r="H15" s="15"/>
    </row>
    <row r="16" spans="1:8" ht="13.50" thickBot="1" customHeight="1">
      <c r="A16" s="1" t="s">
        <v>22</v>
      </c>
      <c r="B16" s="1"/>
      <c r="C16" s="10" t="s">
        <v>23</v>
      </c>
      <c r="D16" s="10"/>
      <c r="E16" s="1" t="s">
        <v>24</v>
      </c>
      <c r="F16" s="11">
        <v>0.143</v>
      </c>
      <c r="G16" s="13">
        <v>21001.8</v>
      </c>
      <c r="H16" s="13">
        <f ca="1">ROUND(INDIRECT(ADDRESS(ROW()+(0), COLUMN()+(-2), 1))*INDIRECT(ADDRESS(ROW()+(0), COLUMN()+(-1), 1)), 2)</f>
        <v>3003.26</v>
      </c>
    </row>
    <row r="17" spans="1:8" ht="13.50" thickBot="1" customHeight="1">
      <c r="A17" s="1" t="s">
        <v>25</v>
      </c>
      <c r="B17" s="1"/>
      <c r="C17" s="10" t="s">
        <v>26</v>
      </c>
      <c r="D17" s="10"/>
      <c r="E17" s="1" t="s">
        <v>27</v>
      </c>
      <c r="F17" s="12">
        <v>0.143</v>
      </c>
      <c r="G17" s="14">
        <v>15690.8</v>
      </c>
      <c r="H17" s="14">
        <f ca="1">ROUND(INDIRECT(ADDRESS(ROW()+(0), COLUMN()+(-2), 1))*INDIRECT(ADDRESS(ROW()+(0), COLUMN()+(-1), 1)), 2)</f>
        <v>2243.79</v>
      </c>
    </row>
    <row r="18" spans="1:8" ht="13.50" thickBot="1" customHeight="1">
      <c r="A18" s="15"/>
      <c r="B18" s="15"/>
      <c r="C18" s="15"/>
      <c r="D18" s="15"/>
      <c r="E18" s="15"/>
      <c r="F18" s="9" t="s">
        <v>28</v>
      </c>
      <c r="G18" s="9"/>
      <c r="H18" s="17">
        <f ca="1">ROUND(SUM(INDIRECT(ADDRESS(ROW()+(-1), COLUMN()+(0), 1)),INDIRECT(ADDRESS(ROW()+(-2), COLUMN()+(0), 1))), 2)</f>
        <v>5247.05</v>
      </c>
    </row>
    <row r="19" spans="1:8" ht="13.50" thickBot="1" customHeight="1">
      <c r="A19" s="15">
        <v>4</v>
      </c>
      <c r="B19" s="15"/>
      <c r="C19" s="15"/>
      <c r="D19" s="15"/>
      <c r="E19" s="18" t="s">
        <v>29</v>
      </c>
      <c r="F19" s="18"/>
      <c r="G19" s="15"/>
      <c r="H19" s="15"/>
    </row>
    <row r="20" spans="1:8" ht="13.50" thickBot="1" customHeight="1">
      <c r="A20" s="19"/>
      <c r="B20" s="19"/>
      <c r="C20" s="20" t="s">
        <v>30</v>
      </c>
      <c r="D20" s="20"/>
      <c r="E20" s="19" t="s">
        <v>31</v>
      </c>
      <c r="F20" s="12">
        <v>2</v>
      </c>
      <c r="G20" s="14">
        <f ca="1">ROUND(SUM(INDIRECT(ADDRESS(ROW()+(-2), COLUMN()+(1), 1)),INDIRECT(ADDRESS(ROW()+(-6), COLUMN()+(1), 1)),INDIRECT(ADDRESS(ROW()+(-9), COLUMN()+(1), 1))), 2)</f>
        <v>36721.3</v>
      </c>
      <c r="H20" s="14">
        <f ca="1">ROUND(INDIRECT(ADDRESS(ROW()+(0), COLUMN()+(-2), 1))*INDIRECT(ADDRESS(ROW()+(0), COLUMN()+(-1), 1))/100, 2)</f>
        <v>734.43</v>
      </c>
    </row>
    <row r="21" spans="1:8" ht="13.50" thickBot="1" customHeight="1">
      <c r="A21" s="21" t="s">
        <v>32</v>
      </c>
      <c r="B21" s="21"/>
      <c r="C21" s="22"/>
      <c r="D21" s="22"/>
      <c r="E21" s="23"/>
      <c r="F21" s="24" t="s">
        <v>33</v>
      </c>
      <c r="G21" s="25"/>
      <c r="H21" s="26">
        <f ca="1">ROUND(SUM(INDIRECT(ADDRESS(ROW()+(-1), COLUMN()+(0), 1)),INDIRECT(ADDRESS(ROW()+(-3), COLUMN()+(0), 1)),INDIRECT(ADDRESS(ROW()+(-7), COLUMN()+(0), 1)),INDIRECT(ADDRESS(ROW()+(-10), COLUMN()+(0), 1))), 2)</f>
        <v>37455.7</v>
      </c>
    </row>
  </sheetData>
  <mergeCells count="39">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F14:G14"/>
    <mergeCell ref="A15:B15"/>
    <mergeCell ref="C15:D15"/>
    <mergeCell ref="E15:F15"/>
    <mergeCell ref="A16:B16"/>
    <mergeCell ref="C16:D16"/>
    <mergeCell ref="A17:B17"/>
    <mergeCell ref="C17:D17"/>
    <mergeCell ref="A18:B18"/>
    <mergeCell ref="C18:D18"/>
    <mergeCell ref="F18:G18"/>
    <mergeCell ref="A19:B19"/>
    <mergeCell ref="C19:D19"/>
    <mergeCell ref="E19:F19"/>
    <mergeCell ref="A20:B20"/>
    <mergeCell ref="C20:D20"/>
    <mergeCell ref="A21:E21"/>
    <mergeCell ref="F21:G21"/>
  </mergeCells>
  <pageMargins left="0.147638" right="0.147638" top="0.206693" bottom="0.206693" header="0.0" footer="0.0"/>
  <pageSetup paperSize="9" orientation="portrait"/>
  <rowBreaks count="0" manualBreakCount="0">
    </rowBreaks>
</worksheet>
</file>