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<sst xmlns="http://schemas.openxmlformats.org/spreadsheetml/2006/main" count="32" uniqueCount="32">
  <si>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</si>
  <si>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NAQ030</t>
  </si>
  <si>
    <t xml:space="preserve">m²</t>
  </si>
  <si>
    <t xml:space="preserve">Aislamiento térmico por el interior de cubiertas inclinadas sobre espacio no habitable.</t>
  </si>
  <si>
    <r>
      <rPr>
        <sz val="8.25"/>
        <color rgb="FF000000"/>
        <rFont val="Arial"/>
        <family val="2"/>
      </rPr>
      <t xml:space="preserve">Aislamiento térmico por el interior de cubiertas inclinadas sobre espacio no habitable, formado por fieltro aislante de lana mineral, revestido por una de sus caras con un complejo de papel kraft con polietileno que actúa como barrera de vapor, de 80 mm de espesor, resistencia térmica 2 m²K/W, conductividad térmica 0,042 W/(mK), colocado a tope, simplemente apoyado. Incluso cinta autoadhesiva para sellado de juntas.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</si>
  <si>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</si>
  <si>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</si>
  <si>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</si>
  <si>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</si>
  <si>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</si>
  <si>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</si>
  <si>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</si>
  <si>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mt16lra040a</t>
  </si>
  <si>
    <t xml:space="preserve">m²</t>
  </si>
  <si>
    <t xml:space="preserve">Fieltro aislante de lana mineral, revestido por una de sus caras con un complejo de papel kraft con polietileno que actúa como barrera de vapor, de 80 mm de espesor, resistencia térmica 2 m²K/W, conductividad térmica 0,042 W/(mK).</t>
  </si>
  <si>
    <t xml:space="preserve">mt16aaa030</t>
  </si>
  <si>
    <t xml:space="preserve">m</t>
  </si>
  <si>
    <t xml:space="preserve">Cinta autoadhesiva para sellado de juntas.</t>
  </si>
  <si>
    <t xml:space="preserve">Subtotal materiales:</t>
  </si>
  <si>
    <t xml:space="preserve">Mano de obra</t>
  </si>
  <si>
    <t xml:space="preserve">mo054</t>
  </si>
  <si>
    <t xml:space="preserve">h</t>
  </si>
  <si>
    <t xml:space="preserve">Oficial 1ª colocador de aislantes.</t>
  </si>
  <si>
    <t xml:space="preserve">mo101</t>
  </si>
  <si>
    <t xml:space="preserve">h</t>
  </si>
  <si>
    <t xml:space="preserve">Ayudante colocador de aislantes.</t>
  </si>
  <si>
    <t xml:space="preserve">Subtotal mano de obra:</t>
  </si>
  <si>
    <t xml:space="preserve">Herramienta menor</t>
  </si>
  <si>
    <t xml:space="preserve">%</t>
  </si>
  <si>
    <t xml:space="preserve">Herramienta menor</t>
  </si>
  <si>
    <t xml:space="preserve">Coste de mantenimiento decenal: $ 482,70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</si>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</sst>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3.06" customWidth="1"/>
    <col min="3" max="3" width="3.23" customWidth="1"/>
    <col min="4" max="4" width="4.42" customWidth="1"/>
    <col min="5" max="5" width="72.93"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1.000000</v>
      </c>
      <c r="B9" s="8"/>
      <c r="C9" s="8"/>
      <c r="D9" s="8"/>
      <c r="E9" s="9" t="s">
        <v>11</v>
      </c>
      <c r="F9" s="9"/>
      <c r="G9" s="8"/>
      <c r="H9" s="8"/>
    </row>
    <row r="10" spans="1:8" ht="34.50" thickBot="1" customHeight="1">
      <c r="A10" s="1" t="s">
        <v>12</v>
      </c>
      <c r="B10" s="1"/>
      <c r="C10" s="10" t="s">
        <v>13</v>
      </c>
      <c r="D10" s="10"/>
      <c r="E10" s="1" t="s">
        <v>14</v>
      </c>
      <c r="F10" s="11">
        <v>1.100000</v>
      </c>
      <c r="G10" s="12">
        <v>18450.390000</v>
      </c>
      <c r="H10" s="12">
        <f ca="1">ROUND(INDIRECT(ADDRESS(ROW()+(0), COLUMN()+(-2), 1))*INDIRECT(ADDRESS(ROW()+(0), COLUMN()+(-1), 1)), 2)</f>
        <v>20295.430000</v>
      </c>
    </row>
    <row r="11" spans="1:8" ht="13.50" thickBot="1" customHeight="1">
      <c r="A11" s="1" t="s">
        <v>15</v>
      </c>
      <c r="B11" s="1"/>
      <c r="C11" s="10" t="s">
        <v>16</v>
      </c>
      <c r="D11" s="10"/>
      <c r="E11" s="1" t="s">
        <v>17</v>
      </c>
      <c r="F11" s="13">
        <v>1.000000</v>
      </c>
      <c r="G11" s="14">
        <v>1099.480000</v>
      </c>
      <c r="H11" s="14">
        <f ca="1">ROUND(INDIRECT(ADDRESS(ROW()+(0), COLUMN()+(-2), 1))*INDIRECT(ADDRESS(ROW()+(0), COLUMN()+(-1), 1)), 2)</f>
        <v>1099.480000</v>
      </c>
    </row>
    <row r="12" spans="1:8" ht="13.50" thickBot="1" customHeight="1">
      <c r="A12" s="15"/>
      <c r="B12" s="15"/>
      <c r="C12" s="15"/>
      <c r="D12" s="15"/>
      <c r="E12" s="15"/>
      <c r="F12" s="9" t="s">
        <v>18</v>
      </c>
      <c r="G12" s="9"/>
      <c r="H12" s="17">
        <f ca="1">ROUND(SUM(INDIRECT(ADDRESS(ROW()+(-1), COLUMN()+(0), 1)),INDIRECT(ADDRESS(ROW()+(-2), COLUMN()+(0), 1))), 2)</f>
        <v>21394.910000</v>
      </c>
    </row>
    <row r="13" spans="1:8" ht="13.50" thickBot="1" customHeight="1">
      <c r="A13" s="15">
        <v>2.000000</v>
      </c>
      <c r="B13" s="15"/>
      <c r="C13" s="15"/>
      <c r="D13" s="15"/>
      <c r="E13" s="18" t="s">
        <v>19</v>
      </c>
      <c r="F13" s="18"/>
      <c r="G13" s="15"/>
      <c r="H13" s="15"/>
    </row>
    <row r="14" spans="1:8" ht="13.50" thickBot="1" customHeight="1">
      <c r="A14" s="1" t="s">
        <v>20</v>
      </c>
      <c r="B14" s="1"/>
      <c r="C14" s="10" t="s">
        <v>21</v>
      </c>
      <c r="D14" s="10"/>
      <c r="E14" s="1" t="s">
        <v>22</v>
      </c>
      <c r="F14" s="11">
        <v>0.094000</v>
      </c>
      <c r="G14" s="12">
        <v>14005.700000</v>
      </c>
      <c r="H14" s="12">
        <f ca="1">ROUND(INDIRECT(ADDRESS(ROW()+(0), COLUMN()+(-2), 1))*INDIRECT(ADDRESS(ROW()+(0), COLUMN()+(-1), 1)), 2)</f>
        <v>1316.540000</v>
      </c>
    </row>
    <row r="15" spans="1:8" ht="13.50" thickBot="1" customHeight="1">
      <c r="A15" s="1" t="s">
        <v>23</v>
      </c>
      <c r="B15" s="1"/>
      <c r="C15" s="10" t="s">
        <v>24</v>
      </c>
      <c r="D15" s="10"/>
      <c r="E15" s="1" t="s">
        <v>25</v>
      </c>
      <c r="F15" s="13">
        <v>0.094000</v>
      </c>
      <c r="G15" s="14">
        <v>10111.160000</v>
      </c>
      <c r="H15" s="14">
        <f ca="1">ROUND(INDIRECT(ADDRESS(ROW()+(0), COLUMN()+(-2), 1))*INDIRECT(ADDRESS(ROW()+(0), COLUMN()+(-1), 1)), 2)</f>
        <v>950.450000</v>
      </c>
    </row>
    <row r="16" spans="1:8" ht="13.50" thickBot="1" customHeight="1">
      <c r="A16" s="15"/>
      <c r="B16" s="15"/>
      <c r="C16" s="15"/>
      <c r="D16" s="15"/>
      <c r="E16" s="15"/>
      <c r="F16" s="9" t="s">
        <v>26</v>
      </c>
      <c r="G16" s="9"/>
      <c r="H16" s="17">
        <f ca="1">ROUND(SUM(INDIRECT(ADDRESS(ROW()+(-1), COLUMN()+(0), 1)),INDIRECT(ADDRESS(ROW()+(-2), COLUMN()+(0), 1))), 2)</f>
        <v>2266.990000</v>
      </c>
    </row>
    <row r="17" spans="1:8" ht="13.50" thickBot="1" customHeight="1">
      <c r="A17" s="15">
        <v>3.000000</v>
      </c>
      <c r="B17" s="15"/>
      <c r="C17" s="15"/>
      <c r="D17" s="15"/>
      <c r="E17" s="18" t="s">
        <v>27</v>
      </c>
      <c r="F17" s="18"/>
      <c r="G17" s="15"/>
      <c r="H17" s="15"/>
    </row>
    <row r="18" spans="1:8" ht="13.50" thickBot="1" customHeight="1">
      <c r="A18" s="19"/>
      <c r="B18" s="19"/>
      <c r="C18" s="20" t="s">
        <v>28</v>
      </c>
      <c r="D18" s="20"/>
      <c r="E18" s="19" t="s">
        <v>29</v>
      </c>
      <c r="F18" s="13">
        <v>2.000000</v>
      </c>
      <c r="G18" s="14">
        <f ca="1">ROUND(SUM(INDIRECT(ADDRESS(ROW()+(-2), COLUMN()+(1), 1)),INDIRECT(ADDRESS(ROW()+(-6), COLUMN()+(1), 1))), 2)</f>
        <v>23661.900000</v>
      </c>
      <c r="H18" s="14">
        <f ca="1">ROUND(INDIRECT(ADDRESS(ROW()+(0), COLUMN()+(-2), 1))*INDIRECT(ADDRESS(ROW()+(0), COLUMN()+(-1), 1))/100, 2)</f>
        <v>473.240000</v>
      </c>
    </row>
    <row r="19" spans="1:8" ht="13.50" thickBot="1" customHeight="1">
      <c r="A19" s="21" t="s">
        <v>30</v>
      </c>
      <c r="B19" s="21"/>
      <c r="C19" s="22"/>
      <c r="D19" s="22"/>
      <c r="E19" s="23"/>
      <c r="F19" s="24" t="s">
        <v>31</v>
      </c>
      <c r="G19" s="25"/>
      <c r="H19" s="26">
        <f ca="1">ROUND(SUM(INDIRECT(ADDRESS(ROW()+(-1), COLUMN()+(0), 1)),INDIRECT(ADDRESS(ROW()+(-3), COLUMN()+(0), 1)),INDIRECT(ADDRESS(ROW()+(-7), COLUMN()+(0), 1))), 2)</f>
        <v>24135.140000</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