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<sst xmlns="http://schemas.openxmlformats.org/spreadsheetml/2006/main" count="29" uniqueCount="29">
  <si>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</si>
  <si>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LPE010</t>
  </si>
  <si>
    <t xml:space="preserve">Ud</t>
  </si>
  <si>
    <t xml:space="preserve">Puerta estanca al aire.</t>
  </si>
  <si>
    <r>
      <rPr>
        <b/>
        <sz val="7.80"/>
        <color rgb="FF000000"/>
        <rFont val="Arial"/>
        <family val="2"/>
      </rPr>
      <t xml:space="preserve">Puerta de acero estanca al aire (presión máxima 1000 Pa), de 500x1500 mm</t>
    </r>
    <r>
      <rPr>
        <sz val="7.80"/>
        <color rgb="FF000000"/>
        <rFont val="Arial"/>
        <family val="2"/>
      </rPr>
      <t xml:space="preserve">.</t>
    </r>
  </si>
  <si>
    <t xml:space="preserve">Código</t>
  </si>
  <si>
    <t xml:space="preserve">Unidad</t>
  </si>
  <si>
    <t xml:space="preserve">Descripción</t>
  </si>
  <si>
    <t xml:space="preserve">Cantidad</t>
  </si>
  <si>
    <r>
      <rPr>
        <b/>
        <sz val="7.80"/>
        <color rgb="FF000000"/>
        <rFont val="Arial"/>
        <family val="2"/>
      </rPr>
      <t xml:space="preserve">Valor</t>
    </r>
    <r>
      <rPr>
        <b/>
        <sz val="7.80"/>
        <color rgb="FF000000"/>
        <rFont val="Arial"/>
        <family val="2"/>
      </rPr>
      <t xml:space="preserve">
</t>
    </r>
    <r>
      <rPr>
        <b/>
        <sz val="7.80"/>
        <color rgb="FF000000"/>
        <rFont val="Arial"/>
        <family val="2"/>
      </rPr>
      <t xml:space="preserve">unitario</t>
    </r>
  </si>
  <si>
    <r>
      <rPr>
        <b/>
        <sz val="7.80"/>
        <color rgb="FF000000"/>
        <rFont val="Arial"/>
        <family val="2"/>
      </rPr>
      <t xml:space="preserve">Valor</t>
    </r>
    <r>
      <rPr>
        <b/>
        <sz val="7.80"/>
        <color rgb="FF000000"/>
        <rFont val="Arial"/>
        <family val="2"/>
      </rPr>
      <t xml:space="preserve">
</t>
    </r>
    <r>
      <rPr>
        <b/>
        <sz val="7.80"/>
        <color rgb="FF000000"/>
        <rFont val="Arial"/>
        <family val="2"/>
      </rPr>
      <t xml:space="preserve">parcial</t>
    </r>
  </si>
  <si>
    <t xml:space="preserve">Materiales</t>
  </si>
  <si>
    <t xml:space="preserve">mt42trx390aaaa</t>
  </si>
  <si>
    <t xml:space="preserve">Ud</t>
  </si>
  <si>
    <t xml:space="preserve">Puerta de acero estanca al aire (fuga de aire de 2 m³/h a 1000 Pa), de 500x1500 mm, hoja de puerta de doble pared, de 44 mm de espesor, marco de anclaje de lámina de acero galvanizado con aislamiento de lana de roca, manecillas para accionamiento por ambos lados de aluminio fundido a presión, junta estanca de caucho APT.</t>
  </si>
  <si>
    <t xml:space="preserve">Subtotal materiales:</t>
  </si>
  <si>
    <t xml:space="preserve">Mano de obra</t>
  </si>
  <si>
    <t xml:space="preserve">mo020</t>
  </si>
  <si>
    <t xml:space="preserve">h</t>
  </si>
  <si>
    <t xml:space="preserve">Oficial 1ª obra blanca.</t>
  </si>
  <si>
    <t xml:space="preserve">mo077</t>
  </si>
  <si>
    <t xml:space="preserve">h</t>
  </si>
  <si>
    <t xml:space="preserve">Ayudante de obra blanca.</t>
  </si>
  <si>
    <t xml:space="preserve">Subtotal mano de obra:</t>
  </si>
  <si>
    <t xml:space="preserve">Herramienta menor</t>
  </si>
  <si>
    <t xml:space="preserve">%</t>
  </si>
  <si>
    <t xml:space="preserve">Herramienta menor</t>
  </si>
  <si>
    <t xml:space="preserve">Coste de mantenimiento decenal: $ 344.552,31 en los primeros 10 años.</t>
  </si>
  <si>
    <r>
      <rPr>
        <b/>
        <sz val="7.80"/>
        <color rgb="FF000000"/>
        <rFont val="Arial"/>
        <family val="2"/>
      </rPr>
      <t xml:space="preserve">Costos directos</t>
    </r>
    <r>
      <rPr>
        <sz val="7.80"/>
        <color rgb="FF000000"/>
        <rFont val="Arial"/>
        <family val="2"/>
      </rPr>
      <t xml:space="preserve"> </t>
    </r>
    <r>
      <rPr>
        <sz val="7.80"/>
        <color rgb="FF000000"/>
        <rFont val="Arial"/>
        <family val="2"/>
      </rPr>
      <t xml:space="preserve">(1+2+3)</t>
    </r>
    <r>
      <rPr>
        <sz val="7.80"/>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</si>
</sst>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7">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1" xfId="0" applyFont="1" applyAlignment="1">
      <alignment horizontal="center" vertical="bottom" wrapText="1"/>
    </xf>
    <xf numFmtId="0" fontId="0" fillId="0" borderId="1" xfId="0" applyFont="1" applyAlignment="1">
      <alignment horizontal="right" vertical="bottom" wrapText="1"/>
    </xf>
    <xf numFmtId="0" fontId="0" fillId="0" borderId="5" xfId="0" applyFont="1" applyAlignment="1">
      <alignment horizontal="center" vertical="center" wrapText="1"/>
    </xf>
    <xf numFmtId="0" fontId="0" fillId="0" borderId="5"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5" xfId="0" applyFont="1" applyAlignment="1">
      <alignment horizontal="right" vertical="top" wrapText="1"/>
    </xf>
    <xf numFmtId="0" fontId="0" fillId="0" borderId="0" xfId="0" applyFont="1" applyAlignment="1">
      <alignment horizontal="left" vertical="center" wrapText="1"/>
    </xf>
    <xf numFmtId="0" fontId="0" fillId="0" borderId="1" xfId="0" applyFont="1" applyAlignment="1">
      <alignment horizontal="left" vertical="top" wrapText="1"/>
    </xf>
    <xf numFmtId="0" fontId="0" fillId="0" borderId="1" xfId="0" applyFont="1" applyAlignment="1">
      <alignment horizontal="center" vertical="top" wrapText="1"/>
    </xf>
    <xf numFmtId="0" fontId="0" fillId="0" borderId="6" xfId="0" applyFont="1" applyAlignment="1">
      <alignment horizontal="right" vertical="center" wrapText="1"/>
    </xf>
    <xf numFmtId="0" fontId="0" fillId="0" borderId="5" xfId="0" applyFont="1" applyAlignment="1">
      <alignment horizontal="right" vertical="center" wrapText="1"/>
    </xf>
    <xf numFmtId="201" fontId="0" fillId="0" borderId="5"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56" customWidth="1"/>
    <col min="3" max="3" width="8.31" customWidth="1"/>
    <col min="4" max="4" width="54.79" customWidth="1"/>
    <col min="5" max="5" width="9.76" customWidth="1"/>
    <col min="6" max="6" width="15.74" customWidth="1"/>
    <col min="7" max="7" width="15.74" customWidth="1"/>
  </cols>
  <sheetData>
    <row r="1" spans="1:1" ht="1.80" thickBot="1" customHeight="1">
      <c r="A1" s="1" t="s">
        <v>0</v>
      </c>
      <c r="B1" s="1"/>
      <c r="C1" s="1"/>
      <c r="D1" s="1"/>
      <c r="E1" s="1"/>
      <c r="F1" s="1"/>
      <c r="G1" s="1"/>
    </row>
    <row r="3" spans="1:7" ht="12.00" thickBot="1" customHeight="1">
      <c r="A3" s="3" t="s">
        <v>1</v>
      </c>
      <c r="B3" s="4" t="s">
        <v>2</v>
      </c>
      <c r="C3" s="3" t="s">
        <v>3</v>
      </c>
      <c r="D3" s="3"/>
      <c r="E3" s="3"/>
      <c r="F3" s="3"/>
      <c r="G3" s="3"/>
    </row>
    <row r="4" spans="1:7" ht="12.00" thickBot="1" customHeight="1">
      <c r="A4" s="6" t="s">
        <v>4</v>
      </c>
      <c r="B4" s="7"/>
      <c r="C4" s="7"/>
      <c r="D4" s="7"/>
      <c r="E4" s="7"/>
      <c r="F4" s="7"/>
      <c r="G4" s="7"/>
    </row>
    <row r="7" spans="1:7" ht="21.60" thickBot="1" customHeight="1">
      <c r="A7" s="9" t="s">
        <v>5</v>
      </c>
      <c r="B7" s="9"/>
      <c r="C7" s="9" t="s">
        <v>6</v>
      </c>
      <c r="D7" s="9" t="s">
        <v>7</v>
      </c>
      <c r="E7" s="10" t="s">
        <v>8</v>
      </c>
      <c r="F7" s="10" t="s">
        <v>9</v>
      </c>
      <c r="G7" s="10" t="s">
        <v>10</v>
      </c>
    </row>
    <row r="8" spans="1:7" ht="12.00" thickBot="1" customHeight="1">
      <c r="A8" s="11">
        <v>1.000000</v>
      </c>
      <c r="B8" s="11"/>
      <c r="C8" s="11"/>
      <c r="D8" s="12" t="s">
        <v>11</v>
      </c>
      <c r="E8" s="12"/>
      <c r="F8" s="11"/>
      <c r="G8" s="11"/>
    </row>
    <row r="9" spans="1:7" ht="60.00" thickBot="1" customHeight="1">
      <c r="A9" s="1" t="s">
        <v>12</v>
      </c>
      <c r="B9" s="1"/>
      <c r="C9" s="13" t="s">
        <v>13</v>
      </c>
      <c r="D9" s="1" t="s">
        <v>14</v>
      </c>
      <c r="E9" s="15">
        <v>1.000000</v>
      </c>
      <c r="F9" s="17">
        <v>1979042.080000</v>
      </c>
      <c r="G9" s="17">
        <f ca="1">ROUND(INDIRECT(ADDRESS(ROW()+(0), COLUMN()+(-2), 1))*INDIRECT(ADDRESS(ROW()+(0), COLUMN()+(-1), 1)), 2)</f>
        <v>1979042.080000</v>
      </c>
    </row>
    <row r="10" spans="1:7" ht="12.00" thickBot="1" customHeight="1">
      <c r="A10" s="18"/>
      <c r="B10" s="18"/>
      <c r="C10" s="18"/>
      <c r="D10" s="18"/>
      <c r="E10" s="12" t="s">
        <v>15</v>
      </c>
      <c r="F10" s="12"/>
      <c r="G10" s="20">
        <f ca="1">ROUND(SUM(INDIRECT(ADDRESS(ROW()+(-1), COLUMN()+(0), 1))), 2)</f>
        <v>1979042.080000</v>
      </c>
    </row>
    <row r="11" spans="1:7" ht="12.00" thickBot="1" customHeight="1">
      <c r="A11" s="18">
        <v>2.000000</v>
      </c>
      <c r="B11" s="18"/>
      <c r="C11" s="18"/>
      <c r="D11" s="21" t="s">
        <v>16</v>
      </c>
      <c r="E11" s="21"/>
      <c r="F11" s="18"/>
      <c r="G11" s="18"/>
    </row>
    <row r="12" spans="1:7" ht="12.00" thickBot="1" customHeight="1">
      <c r="A12" s="1" t="s">
        <v>17</v>
      </c>
      <c r="B12" s="1"/>
      <c r="C12" s="13" t="s">
        <v>18</v>
      </c>
      <c r="D12" s="1" t="s">
        <v>19</v>
      </c>
      <c r="E12" s="14">
        <v>0.417000</v>
      </c>
      <c r="F12" s="16">
        <v>11042.680000</v>
      </c>
      <c r="G12" s="16">
        <f ca="1">ROUND(INDIRECT(ADDRESS(ROW()+(0), COLUMN()+(-2), 1))*INDIRECT(ADDRESS(ROW()+(0), COLUMN()+(-1), 1)), 2)</f>
        <v>4604.800000</v>
      </c>
    </row>
    <row r="13" spans="1:7" ht="12.00" thickBot="1" customHeight="1">
      <c r="A13" s="1" t="s">
        <v>20</v>
      </c>
      <c r="B13" s="1"/>
      <c r="C13" s="13" t="s">
        <v>21</v>
      </c>
      <c r="D13" s="1" t="s">
        <v>22</v>
      </c>
      <c r="E13" s="15">
        <v>0.417000</v>
      </c>
      <c r="F13" s="17">
        <v>8131.050000</v>
      </c>
      <c r="G13" s="17">
        <f ca="1">ROUND(INDIRECT(ADDRESS(ROW()+(0), COLUMN()+(-2), 1))*INDIRECT(ADDRESS(ROW()+(0), COLUMN()+(-1), 1)), 2)</f>
        <v>3390.650000</v>
      </c>
    </row>
    <row r="14" spans="1:7" ht="12.00" thickBot="1" customHeight="1">
      <c r="A14" s="18"/>
      <c r="B14" s="18"/>
      <c r="C14" s="18"/>
      <c r="D14" s="18"/>
      <c r="E14" s="12" t="s">
        <v>23</v>
      </c>
      <c r="F14" s="12"/>
      <c r="G14" s="20">
        <f ca="1">ROUND(SUM(INDIRECT(ADDRESS(ROW()+(-1), COLUMN()+(0), 1)),INDIRECT(ADDRESS(ROW()+(-2), COLUMN()+(0), 1))), 2)</f>
        <v>7995.450000</v>
      </c>
    </row>
    <row r="15" spans="1:7" ht="12.00" thickBot="1" customHeight="1">
      <c r="A15" s="18">
        <v>3.000000</v>
      </c>
      <c r="B15" s="18"/>
      <c r="C15" s="18"/>
      <c r="D15" s="21" t="s">
        <v>24</v>
      </c>
      <c r="E15" s="21"/>
      <c r="F15" s="18"/>
      <c r="G15" s="18"/>
    </row>
    <row r="16" spans="1:7" ht="12.00" thickBot="1" customHeight="1">
      <c r="A16" s="22"/>
      <c r="B16" s="22"/>
      <c r="C16" s="23" t="s">
        <v>25</v>
      </c>
      <c r="D16" s="22" t="s">
        <v>26</v>
      </c>
      <c r="E16" s="15">
        <v>2.000000</v>
      </c>
      <c r="F16" s="17">
        <f ca="1">ROUND(SUM(INDIRECT(ADDRESS(ROW()+(-2), COLUMN()+(1), 1)),INDIRECT(ADDRESS(ROW()+(-6), COLUMN()+(1), 1))), 2)</f>
        <v>1987037.530000</v>
      </c>
      <c r="G16" s="17">
        <f ca="1">ROUND(INDIRECT(ADDRESS(ROW()+(0), COLUMN()+(-2), 1))*INDIRECT(ADDRESS(ROW()+(0), COLUMN()+(-1), 1))/100, 2)</f>
        <v>39740.750000</v>
      </c>
    </row>
    <row r="17" spans="1:7" ht="12.00" thickBot="1" customHeight="1">
      <c r="A17" s="6" t="s">
        <v>27</v>
      </c>
      <c r="B17" s="6"/>
      <c r="C17" s="7"/>
      <c r="D17" s="8"/>
      <c r="E17" s="24" t="s">
        <v>28</v>
      </c>
      <c r="F17" s="25"/>
      <c r="G17" s="26">
        <f ca="1">ROUND(SUM(INDIRECT(ADDRESS(ROW()+(-1), COLUMN()+(0), 1)),INDIRECT(ADDRESS(ROW()+(-3), COLUMN()+(0), 1)),INDIRECT(ADDRESS(ROW()+(-7), COLUMN()+(0), 1))), 2)</f>
        <v>2026778.280000</v>
      </c>
    </row>
  </sheetData>
  <mergeCells count="20">
    <mergeCell ref="A1:G1"/>
    <mergeCell ref="C3:G3"/>
    <mergeCell ref="A4:G4"/>
    <mergeCell ref="A7:B7"/>
    <mergeCell ref="A8:B8"/>
    <mergeCell ref="D8:E8"/>
    <mergeCell ref="A9:B9"/>
    <mergeCell ref="A10:B10"/>
    <mergeCell ref="E10:F10"/>
    <mergeCell ref="A11:B11"/>
    <mergeCell ref="D11:E11"/>
    <mergeCell ref="A12:B12"/>
    <mergeCell ref="A13:B13"/>
    <mergeCell ref="A14:B14"/>
    <mergeCell ref="E14:F14"/>
    <mergeCell ref="A15:B15"/>
    <mergeCell ref="D15:E15"/>
    <mergeCell ref="A16:B16"/>
    <mergeCell ref="A17:D17"/>
    <mergeCell ref="E17:F17"/>
  </mergeCells>
  <pageMargins left="0.620079" right="0.472441" top="0.472441" bottom="0.472441" header="0.0" footer="0.0"/>
  <pageSetup paperSize="9" orientation="portrait"/>
  <rowBreaks count="0" manualBreakCount="0">
    </rowBreaks>
</worksheet>
</file>