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<sst xmlns="http://schemas.openxmlformats.org/spreadsheetml/2006/main" count="32" uniqueCount="32">
  <si>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</si>
  <si>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LPB010</t>
  </si>
  <si>
    <t xml:space="preserve">Ud</t>
  </si>
  <si>
    <t xml:space="preserve">Puerta giratoria automática.</t>
  </si>
  <si>
    <r>
      <rPr>
        <b/>
        <sz val="7.80"/>
        <color rgb="FF000000"/>
        <rFont val="Arial"/>
        <family val="2"/>
      </rPr>
      <t xml:space="preserve">Puerta giratoria automática motorizada, de 2400 mm de altura, 1493 mm de anchura de paso y 2200 mm de diámetro, con sistema automático antibloqueo, compuesta de: tambor fijo curvo con vidrio laminar de 17 mm de espesor, dotado de burlete de seguridad en ambas entradas y radares de apertura automática; 4 hojas antipánico de vidrio templado, de 12 mm de espesor, sujetas mediante pivotes superior e inferior; techo interior con dos paneles de vidrio laminado, de 18 mm de espesor; perfiles de acero inoxidable AISI 304, con cepillos de estanqueidad y aro de fijación de acero inoxidable al piso; mecanismos, panel de control, motor con tapa registrable, pulsador de emergencia y cuadro eléctrico de protección y maniobra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</si>
  <si>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</si>
  <si>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</si>
  <si>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</si>
  <si>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</si>
  <si>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</si>
  <si>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</si>
  <si>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</si>
  <si>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mt26pes010a</t>
  </si>
  <si>
    <t xml:space="preserve">Ud</t>
  </si>
  <si>
    <t xml:space="preserve">Puerta giratoria automática motorizada, de 2400 mm de altura, 1493 mm de anchura de paso y 2200 mm de diámetro, con sistema automático antibloqueo, compuesta de: tambor fijo curvo con vidrio laminar de 17 mm de espesor, dotado de burlete de seguridad en ambas entradas y radares de apertura automática; 4 hojas antipánico de vidrio templado, de 12 mm de espesor, sujetas mediante pivotes superior e inferior; techo interior con dos paneles de vidrio laminado, de 18 mm de espesor; perfiles de acero inoxidable AISI 304, con cepillos de estanqueidad y aro de fijación de acero inoxidable al piso; mecanismos, panel de control, motor con tapa registrable, pulsador de emergencia y cuadro eléctrico de protección y maniobra.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</si>
  <si>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</si>
  <si>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</si>
  <si>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</si>
  <si>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</si>
  <si>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</si>
  <si>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</si>
  <si>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</si>
  <si>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</si>
  <si>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mo055</t>
  </si>
  <si>
    <t xml:space="preserve">h</t>
  </si>
  <si>
    <t xml:space="preserve">Oficial 1ª cristalero.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</si>
  <si>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</si>
  <si>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</si>
  <si>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</si>
  <si>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</si>
  <si>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$ 14.739.478,89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</si>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</sst>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8.01" customWidth="1"/>
    <col min="3" max="3" width="2.77" customWidth="1"/>
    <col min="4" max="4" width="21.86" customWidth="1"/>
    <col min="5" max="5" width="28.12" customWidth="1"/>
    <col min="6" max="6" width="1.46" customWidth="1"/>
    <col min="7" max="7" width="10.49" customWidth="1"/>
    <col min="8" max="8" width="3.21" customWidth="1"/>
    <col min="9" max="9" width="13.55" customWidth="1"/>
    <col min="10" max="10" width="1.60" customWidth="1"/>
    <col min="11" max="11" width="15.1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21.6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 t="s">
        <v>9</v>
      </c>
      <c r="I7" s="10"/>
      <c r="J7" s="10" t="s">
        <v>10</v>
      </c>
      <c r="K7" s="10"/>
    </row>
    <row r="8" spans="1:11" ht="12.0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1"/>
      <c r="I8" s="11"/>
      <c r="J8" s="11"/>
      <c r="K8" s="11"/>
    </row>
    <row r="9" spans="1:11" ht="127.2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5">
        <v>1.000000</v>
      </c>
      <c r="H9" s="17">
        <v>54049594.950000</v>
      </c>
      <c r="I9" s="17"/>
      <c r="J9" s="17">
        <f ca="1">ROUND(INDIRECT(ADDRESS(ROW()+(0), COLUMN()+(-3), 1))*INDIRECT(ADDRESS(ROW()+(0), COLUMN()+(-2), 1)), 2)</f>
        <v>54049594.950000</v>
      </c>
      <c r="K9" s="17"/>
    </row>
    <row r="10" spans="1:11" ht="12.00" thickBot="1" customHeight="1">
      <c r="A10" s="18"/>
      <c r="B10" s="18"/>
      <c r="C10" s="18"/>
      <c r="D10" s="18"/>
      <c r="E10" s="18"/>
      <c r="F10" s="18"/>
      <c r="G10" s="12" t="s">
        <v>15</v>
      </c>
      <c r="H10" s="12"/>
      <c r="I10" s="12"/>
      <c r="J10" s="20">
        <f ca="1">ROUND(SUM(INDIRECT(ADDRESS(ROW()+(-1), COLUMN()+(0), 1))), 2)</f>
        <v>54049594.950000</v>
      </c>
      <c r="K10" s="20"/>
    </row>
    <row r="11" spans="1:11" ht="12.00" thickBot="1" customHeight="1">
      <c r="A11" s="18">
        <v>2.000000</v>
      </c>
      <c r="B11" s="18"/>
      <c r="C11" s="21" t="s">
        <v>16</v>
      </c>
      <c r="D11" s="21"/>
      <c r="E11" s="21"/>
      <c r="F11" s="21"/>
      <c r="G11" s="21"/>
      <c r="H11" s="18"/>
      <c r="I11" s="18"/>
      <c r="J11" s="18"/>
      <c r="K11" s="18"/>
    </row>
    <row r="12" spans="1:11" ht="12.00" thickBot="1" customHeight="1">
      <c r="A12" s="1" t="s">
        <v>17</v>
      </c>
      <c r="B12" s="13" t="s">
        <v>18</v>
      </c>
      <c r="C12" s="1" t="s">
        <v>19</v>
      </c>
      <c r="D12" s="1"/>
      <c r="E12" s="1"/>
      <c r="F12" s="1"/>
      <c r="G12" s="14">
        <v>10.052000</v>
      </c>
      <c r="H12" s="16">
        <v>11414.190000</v>
      </c>
      <c r="I12" s="16"/>
      <c r="J12" s="16">
        <f ca="1">ROUND(INDIRECT(ADDRESS(ROW()+(0), COLUMN()+(-3), 1))*INDIRECT(ADDRESS(ROW()+(0), COLUMN()+(-2), 1)), 2)</f>
        <v>114735.440000</v>
      </c>
      <c r="K12" s="16"/>
    </row>
    <row r="13" spans="1:11" ht="12.0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"/>
      <c r="G13" s="14">
        <v>10.052000</v>
      </c>
      <c r="H13" s="16">
        <v>8131.050000</v>
      </c>
      <c r="I13" s="16"/>
      <c r="J13" s="16">
        <f ca="1">ROUND(INDIRECT(ADDRESS(ROW()+(0), COLUMN()+(-3), 1))*INDIRECT(ADDRESS(ROW()+(0), COLUMN()+(-2), 1)), 2)</f>
        <v>81733.310000</v>
      </c>
      <c r="K13" s="16"/>
    </row>
    <row r="14" spans="1:11" ht="12.00" thickBot="1" customHeight="1">
      <c r="A14" s="1" t="s">
        <v>23</v>
      </c>
      <c r="B14" s="13" t="s">
        <v>24</v>
      </c>
      <c r="C14" s="1" t="s">
        <v>25</v>
      </c>
      <c r="D14" s="1"/>
      <c r="E14" s="1"/>
      <c r="F14" s="1"/>
      <c r="G14" s="15">
        <v>10.052000</v>
      </c>
      <c r="H14" s="17">
        <v>11926.610000</v>
      </c>
      <c r="I14" s="17"/>
      <c r="J14" s="17">
        <f ca="1">ROUND(INDIRECT(ADDRESS(ROW()+(0), COLUMN()+(-3), 1))*INDIRECT(ADDRESS(ROW()+(0), COLUMN()+(-2), 1)), 2)</f>
        <v>119886.280000</v>
      </c>
      <c r="K14" s="17"/>
    </row>
    <row r="15" spans="1:11" ht="12.00" thickBot="1" customHeight="1">
      <c r="A15" s="18"/>
      <c r="B15" s="18"/>
      <c r="C15" s="18"/>
      <c r="D15" s="18"/>
      <c r="E15" s="18"/>
      <c r="F15" s="18"/>
      <c r="G15" s="12" t="s">
        <v>26</v>
      </c>
      <c r="H15" s="12"/>
      <c r="I15" s="12"/>
      <c r="J15" s="20">
        <f ca="1">ROUND(SUM(INDIRECT(ADDRESS(ROW()+(-1), COLUMN()+(0), 1)),INDIRECT(ADDRESS(ROW()+(-2), COLUMN()+(0), 1)),INDIRECT(ADDRESS(ROW()+(-3), COLUMN()+(0), 1))), 2)</f>
        <v>316355.030000</v>
      </c>
      <c r="K15" s="20"/>
    </row>
    <row r="16" spans="1:11" ht="12.00" thickBot="1" customHeight="1">
      <c r="A16" s="18">
        <v>3.000000</v>
      </c>
      <c r="B16" s="18"/>
      <c r="C16" s="21" t="s">
        <v>27</v>
      </c>
      <c r="D16" s="21"/>
      <c r="E16" s="21"/>
      <c r="F16" s="21"/>
      <c r="G16" s="21"/>
      <c r="H16" s="18"/>
      <c r="I16" s="18"/>
      <c r="J16" s="18"/>
      <c r="K16" s="18"/>
    </row>
    <row r="17" spans="1:11" ht="12.00" thickBot="1" customHeight="1">
      <c r="A17" s="22"/>
      <c r="B17" s="23" t="s">
        <v>28</v>
      </c>
      <c r="C17" s="22" t="s">
        <v>29</v>
      </c>
      <c r="D17" s="22"/>
      <c r="E17" s="22"/>
      <c r="F17" s="22"/>
      <c r="G17" s="15">
        <v>2.000000</v>
      </c>
      <c r="H17" s="17">
        <f ca="1">ROUND(SUM(INDIRECT(ADDRESS(ROW()+(-2), COLUMN()+(2), 1)),INDIRECT(ADDRESS(ROW()+(-7), COLUMN()+(2), 1))), 2)</f>
        <v>54365949.980000</v>
      </c>
      <c r="I17" s="17"/>
      <c r="J17" s="17">
        <f ca="1">ROUND(INDIRECT(ADDRESS(ROW()+(0), COLUMN()+(-3), 1))*INDIRECT(ADDRESS(ROW()+(0), COLUMN()+(-2), 1))/100, 2)</f>
        <v>1087319.000000</v>
      </c>
      <c r="K17" s="17"/>
    </row>
    <row r="18" spans="1:11" ht="12.00" thickBot="1" customHeight="1">
      <c r="A18" s="6" t="s">
        <v>30</v>
      </c>
      <c r="B18" s="7"/>
      <c r="C18" s="8"/>
      <c r="D18" s="8"/>
      <c r="E18" s="8"/>
      <c r="F18" s="8"/>
      <c r="G18" s="24" t="s">
        <v>31</v>
      </c>
      <c r="H18" s="25"/>
      <c r="I18" s="25"/>
      <c r="J18" s="26">
        <f ca="1">ROUND(SUM(INDIRECT(ADDRESS(ROW()+(-1), COLUMN()+(0), 1)),INDIRECT(ADDRESS(ROW()+(-3), COLUMN()+(0), 1)),INDIRECT(ADDRESS(ROW()+(-8), COLUMN()+(0), 1))), 2)</f>
        <v>55453268.980000</v>
      </c>
      <c r="K18" s="26"/>
    </row>
  </sheetData>
  <mergeCells count="41">
    <mergeCell ref="A1:K1"/>
    <mergeCell ref="A3:C3"/>
    <mergeCell ref="F3:H3"/>
    <mergeCell ref="I3:J3"/>
    <mergeCell ref="A4:K4"/>
    <mergeCell ref="C7:F7"/>
    <mergeCell ref="H7:I7"/>
    <mergeCell ref="J7:K7"/>
    <mergeCell ref="C8:G8"/>
    <mergeCell ref="H8:I8"/>
    <mergeCell ref="J8:K8"/>
    <mergeCell ref="C9:F9"/>
    <mergeCell ref="H9:I9"/>
    <mergeCell ref="J9:K9"/>
    <mergeCell ref="C10:F10"/>
    <mergeCell ref="G10:I10"/>
    <mergeCell ref="J10:K10"/>
    <mergeCell ref="C11:G11"/>
    <mergeCell ref="H11:I11"/>
    <mergeCell ref="J11:K11"/>
    <mergeCell ref="C12:F12"/>
    <mergeCell ref="H12:I12"/>
    <mergeCell ref="J12:K12"/>
    <mergeCell ref="C13:F13"/>
    <mergeCell ref="H13:I13"/>
    <mergeCell ref="J13:K13"/>
    <mergeCell ref="C14:F14"/>
    <mergeCell ref="H14:I14"/>
    <mergeCell ref="J14:K14"/>
    <mergeCell ref="C15:F15"/>
    <mergeCell ref="G15:I15"/>
    <mergeCell ref="J15:K15"/>
    <mergeCell ref="C16:G16"/>
    <mergeCell ref="H16:I16"/>
    <mergeCell ref="J16:K16"/>
    <mergeCell ref="C17:F17"/>
    <mergeCell ref="H17:I17"/>
    <mergeCell ref="J17:K17"/>
    <mergeCell ref="A18:F18"/>
    <mergeCell ref="G18:I18"/>
    <mergeCell ref="J18:K18"/>
  </mergeCells>
  <pageMargins left="0.620079" right="0.472441" top="0.472441" bottom="0.472441" header="0.0" footer="0.0"/>
  <pageSetup paperSize="9" orientation="portrait"/>
  <rowBreaks count="0" manualBreakCount="0">
    </rowBreaks>
</worksheet>
</file>