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<sst xmlns="http://schemas.openxmlformats.org/spreadsheetml/2006/main" count="35" uniqueCount="35">
  <si>
    <t xml:space="preserve"/>
  </si>
  <si>
    <t xml:space="preserve">LGS031</t>
  </si>
  <si>
    <t xml:space="preserve">Ud</t>
  </si>
  <si>
    <t xml:space="preserve">Puerta seccional para garaje, de paneles sándwich aislantes de aluminio.</t>
  </si>
  <si>
    <r>
      <rPr>
        <sz val="8.25"/>
        <color rgb="FF000000"/>
        <rFont val="Arial"/>
        <family val="2"/>
      </rPr>
      <t xml:space="preserve">Puerta seccional para garaje, formada por lamas de textura acanalada, de panel sándwich de aluminio con núcleo aislante de espuma de poliuretano, 350x250 cm, con acabado plastificado con PVC (imitación madera), apertura manual.</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</si>
  <si>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</si>
  <si>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</si>
  <si>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</si>
  <si>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</si>
  <si>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Valor</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</si>
  <si>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Valor</t>
    </r>
    <r>
      <rPr>
        <b/>
        <sz val="8.25"/>
        <color rgb="FF000000"/>
        <rFont val="Arial"/>
        <family val="2"/>
      </rPr>
      <t xml:space="preserve">
</t>
    </r>
    <r>
      <rPr>
        <b/>
        <sz val="8.25"/>
        <color rgb="FF000000"/>
        <rFont val="Arial"/>
        <family val="2"/>
      </rPr>
      <t xml:space="preserve">parcial</t>
    </r>
  </si>
  <si>
    <t xml:space="preserve">Materiales</t>
  </si>
  <si>
    <t xml:space="preserve">mt26pgs010ci</t>
  </si>
  <si>
    <t xml:space="preserve">Ud</t>
  </si>
  <si>
    <t xml:space="preserve">Puerta seccional para garaje, formada por lamas de textura acanalada, de panel sándwich de aluminio con núcleo aislante de espuma de poliuretano, 350x250 cm, con acabado plastificado con PVC (imitación madera) incluso complementos.</t>
  </si>
  <si>
    <t xml:space="preserve">Subtotal materiales:</t>
  </si>
  <si>
    <t xml:space="preserve">Mano de obra</t>
  </si>
  <si>
    <t xml:space="preserve">mo020</t>
  </si>
  <si>
    <t xml:space="preserve">h</t>
  </si>
  <si>
    <t xml:space="preserve">Oficial 1ª obra blanca.</t>
  </si>
  <si>
    <t xml:space="preserve">mo113</t>
  </si>
  <si>
    <t xml:space="preserve">h</t>
  </si>
  <si>
    <t xml:space="preserve">Peón de obra blanca.</t>
  </si>
  <si>
    <t xml:space="preserve">mo018</t>
  </si>
  <si>
    <t xml:space="preserve">h</t>
  </si>
  <si>
    <t xml:space="preserve">Oficial 1ª cerrajero.</t>
  </si>
  <si>
    <t xml:space="preserve">mo059</t>
  </si>
  <si>
    <t xml:space="preserve">h</t>
  </si>
  <si>
    <t xml:space="preserve">Ayudante cerrajero.</t>
  </si>
  <si>
    <t xml:space="preserve">Subtotal mano de obra:</t>
  </si>
  <si>
    <t xml:space="preserve">Herramienta menor</t>
  </si>
  <si>
    <t xml:space="preserve">%</t>
  </si>
  <si>
    <t xml:space="preserve">Herramienta menor</t>
  </si>
  <si>
    <t xml:space="preserve">Coste de mantenimiento decenal: $ 938.023,39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</si>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</sst>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59" customWidth="1"/>
    <col min="3" max="3" width="1.53" customWidth="1"/>
    <col min="4" max="4" width="6.12" customWidth="1"/>
    <col min="5" max="5" width="68.34" customWidth="1"/>
    <col min="6" max="6" width="9.52" customWidth="1"/>
    <col min="7" max="7" width="15.13" customWidth="1"/>
    <col min="8" max="8" width="15.13"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2">
        <v>1</v>
      </c>
      <c r="G10" s="14">
        <v>4.51018e+006</v>
      </c>
      <c r="H10" s="14">
        <f ca="1">ROUND(INDIRECT(ADDRESS(ROW()+(0), COLUMN()+(-2), 1))*INDIRECT(ADDRESS(ROW()+(0), COLUMN()+(-1), 1)), 2)</f>
        <v>4.51018e+006</v>
      </c>
    </row>
    <row r="11" spans="1:8" ht="13.50" thickBot="1" customHeight="1">
      <c r="A11" s="15"/>
      <c r="B11" s="15"/>
      <c r="C11" s="15"/>
      <c r="D11" s="15"/>
      <c r="E11" s="15"/>
      <c r="F11" s="9" t="s">
        <v>15</v>
      </c>
      <c r="G11" s="9"/>
      <c r="H11" s="17">
        <f ca="1">ROUND(SUM(INDIRECT(ADDRESS(ROW()+(-1), COLUMN()+(0), 1))), 2)</f>
        <v>4.51018e+006</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1">
        <v>1.091</v>
      </c>
      <c r="G13" s="13">
        <v>13844.5</v>
      </c>
      <c r="H13" s="13">
        <f ca="1">ROUND(INDIRECT(ADDRESS(ROW()+(0), COLUMN()+(-2), 1))*INDIRECT(ADDRESS(ROW()+(0), COLUMN()+(-1), 1)), 2)</f>
        <v>15104.3</v>
      </c>
    </row>
    <row r="14" spans="1:8" ht="13.50" thickBot="1" customHeight="1">
      <c r="A14" s="1" t="s">
        <v>20</v>
      </c>
      <c r="B14" s="1"/>
      <c r="C14" s="10" t="s">
        <v>21</v>
      </c>
      <c r="D14" s="10"/>
      <c r="E14" s="1" t="s">
        <v>22</v>
      </c>
      <c r="F14" s="11">
        <v>1.091</v>
      </c>
      <c r="G14" s="13">
        <v>9932.9</v>
      </c>
      <c r="H14" s="13">
        <f ca="1">ROUND(INDIRECT(ADDRESS(ROW()+(0), COLUMN()+(-2), 1))*INDIRECT(ADDRESS(ROW()+(0), COLUMN()+(-1), 1)), 2)</f>
        <v>10836.8</v>
      </c>
    </row>
    <row r="15" spans="1:8" ht="13.50" thickBot="1" customHeight="1">
      <c r="A15" s="1" t="s">
        <v>23</v>
      </c>
      <c r="B15" s="1"/>
      <c r="C15" s="10" t="s">
        <v>24</v>
      </c>
      <c r="D15" s="10"/>
      <c r="E15" s="1" t="s">
        <v>25</v>
      </c>
      <c r="F15" s="11">
        <v>2.545</v>
      </c>
      <c r="G15" s="13">
        <v>14027.7</v>
      </c>
      <c r="H15" s="13">
        <f ca="1">ROUND(INDIRECT(ADDRESS(ROW()+(0), COLUMN()+(-2), 1))*INDIRECT(ADDRESS(ROW()+(0), COLUMN()+(-1), 1)), 2)</f>
        <v>35700.5</v>
      </c>
    </row>
    <row r="16" spans="1:8" ht="13.50" thickBot="1" customHeight="1">
      <c r="A16" s="1" t="s">
        <v>26</v>
      </c>
      <c r="B16" s="1"/>
      <c r="C16" s="10" t="s">
        <v>27</v>
      </c>
      <c r="D16" s="10"/>
      <c r="E16" s="1" t="s">
        <v>28</v>
      </c>
      <c r="F16" s="12">
        <v>2.545</v>
      </c>
      <c r="G16" s="14">
        <v>10347.6</v>
      </c>
      <c r="H16" s="14">
        <f ca="1">ROUND(INDIRECT(ADDRESS(ROW()+(0), COLUMN()+(-2), 1))*INDIRECT(ADDRESS(ROW()+(0), COLUMN()+(-1), 1)), 2)</f>
        <v>26334.7</v>
      </c>
    </row>
    <row r="17" spans="1:8" ht="13.50" thickBot="1" customHeight="1">
      <c r="A17" s="15"/>
      <c r="B17" s="15"/>
      <c r="C17" s="15"/>
      <c r="D17" s="15"/>
      <c r="E17" s="15"/>
      <c r="F17" s="9" t="s">
        <v>29</v>
      </c>
      <c r="G17" s="9"/>
      <c r="H17" s="17">
        <f ca="1">ROUND(SUM(INDIRECT(ADDRESS(ROW()+(-1), COLUMN()+(0), 1)),INDIRECT(ADDRESS(ROW()+(-2), COLUMN()+(0), 1)),INDIRECT(ADDRESS(ROW()+(-3), COLUMN()+(0), 1)),INDIRECT(ADDRESS(ROW()+(-4), COLUMN()+(0), 1))), 2)</f>
        <v>87976.3</v>
      </c>
    </row>
    <row r="18" spans="1:8" ht="13.50" thickBot="1" customHeight="1">
      <c r="A18" s="15">
        <v>3</v>
      </c>
      <c r="B18" s="15"/>
      <c r="C18" s="15"/>
      <c r="D18" s="15"/>
      <c r="E18" s="18" t="s">
        <v>30</v>
      </c>
      <c r="F18" s="18"/>
      <c r="G18" s="15"/>
      <c r="H18" s="15"/>
    </row>
    <row r="19" spans="1:8" ht="13.50" thickBot="1" customHeight="1">
      <c r="A19" s="19"/>
      <c r="B19" s="19"/>
      <c r="C19" s="20" t="s">
        <v>31</v>
      </c>
      <c r="D19" s="20"/>
      <c r="E19" s="19" t="s">
        <v>32</v>
      </c>
      <c r="F19" s="12">
        <v>2</v>
      </c>
      <c r="G19" s="14">
        <f ca="1">ROUND(SUM(INDIRECT(ADDRESS(ROW()+(-2), COLUMN()+(1), 1)),INDIRECT(ADDRESS(ROW()+(-8), COLUMN()+(1), 1))), 2)</f>
        <v>4.59815e+006</v>
      </c>
      <c r="H19" s="14">
        <f ca="1">ROUND(INDIRECT(ADDRESS(ROW()+(0), COLUMN()+(-2), 1))*INDIRECT(ADDRESS(ROW()+(0), COLUMN()+(-1), 1))/100, 2)</f>
        <v>91963.1</v>
      </c>
    </row>
    <row r="20" spans="1:8" ht="13.50" thickBot="1" customHeight="1">
      <c r="A20" s="21" t="s">
        <v>33</v>
      </c>
      <c r="B20" s="21"/>
      <c r="C20" s="22"/>
      <c r="D20" s="22"/>
      <c r="E20" s="23"/>
      <c r="F20" s="24" t="s">
        <v>34</v>
      </c>
      <c r="G20" s="25"/>
      <c r="H20" s="26">
        <f ca="1">ROUND(SUM(INDIRECT(ADDRESS(ROW()+(-1), COLUMN()+(0), 1)),INDIRECT(ADDRESS(ROW()+(-3), COLUMN()+(0), 1)),INDIRECT(ADDRESS(ROW()+(-9), COLUMN()+(0), 1))), 2)</f>
        <v>4.69012e+006</v>
      </c>
    </row>
  </sheetData>
  <mergeCells count="35">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A15:B15"/>
    <mergeCell ref="C15:D15"/>
    <mergeCell ref="A16:B16"/>
    <mergeCell ref="C16:D16"/>
    <mergeCell ref="A17:B17"/>
    <mergeCell ref="C17:D17"/>
    <mergeCell ref="F17:G17"/>
    <mergeCell ref="A18:B18"/>
    <mergeCell ref="C18:D18"/>
    <mergeCell ref="E18:F18"/>
    <mergeCell ref="A19:B19"/>
    <mergeCell ref="C19:D19"/>
    <mergeCell ref="A20:E20"/>
    <mergeCell ref="F20:G20"/>
  </mergeCells>
  <pageMargins left="0.147638" right="0.147638" top="0.206693" bottom="0.206693" header="0.0" footer="0.0"/>
  <pageSetup paperSize="9" orientation="portrait"/>
  <rowBreaks count="0" manualBreakCount="0">
    </rowBreaks>
</worksheet>
</file>