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<sst xmlns="http://schemas.openxmlformats.org/spreadsheetml/2006/main" count="26" uniqueCount="26">
  <si>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</si>
  <si>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ISM020</t>
  </si>
  <si>
    <t xml:space="preserve">Ud</t>
  </si>
  <si>
    <t xml:space="preserve">Derivación para ducto de admisión.</t>
  </si>
  <si>
    <t xml:space="preserve">Derivación formada por cajón repartidor, de 484x470x180 mm, con embocadura de entrada oblonga de 325x130 mm y cuatro embocaduras de salida de 125 mm de diámetro, para ducto de impulsión de ventilación mecánica.</t>
  </si>
  <si>
    <t xml:space="preserve">Descompuesto</t>
  </si>
  <si>
    <t xml:space="preserve">Ud</t>
  </si>
  <si>
    <t xml:space="preserve">Descomposición</t>
  </si>
  <si>
    <t xml:space="preserve">Rend.</t>
  </si>
  <si>
    <t xml:space="preserve">p.s.</t>
  </si>
  <si>
    <t xml:space="preserve">Precio partida</t>
  </si>
  <si>
    <t xml:space="preserve">mt20sva120a</t>
  </si>
  <si>
    <t xml:space="preserve">Ud</t>
  </si>
  <si>
    <t xml:space="preserve">Cajón repartidor de polipropileno expandido, de 484x470x180 mm, con embocadura de entrada oblonga de 325x130 mm y cuatro embocaduras de salida de 125 mm de diámetro, colocado en cielo raso para aplicación en redes de impulsión de sistemas de ventilación mecánica.</t>
  </si>
  <si>
    <t xml:space="preserve">mo009</t>
  </si>
  <si>
    <t xml:space="preserve">h</t>
  </si>
  <si>
    <t xml:space="preserve">Oficial 1ª montador.</t>
  </si>
  <si>
    <t xml:space="preserve">mo075</t>
  </si>
  <si>
    <t xml:space="preserve">h</t>
  </si>
  <si>
    <t xml:space="preserve">Ayudante montador.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</si>
  <si>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</si>
  <si>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</si>
  <si>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</si>
  <si>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</si>
  <si>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$ 970,77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</si>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</sst>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35" customWidth="1"/>
    <col min="3" max="3" width="16.03" customWidth="1"/>
    <col min="4" max="4" width="56.25" customWidth="1"/>
    <col min="5" max="5" width="1.46" customWidth="1"/>
    <col min="6" max="6" width="4.95" customWidth="1"/>
    <col min="7" max="7" width="4.37" customWidth="1"/>
    <col min="8" max="8" width="5.39" customWidth="1"/>
    <col min="9" max="9" width="3.93" customWidth="1"/>
    <col min="10" max="10" width="9.1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3"/>
      <c r="C3" s="4" t="s">
        <v>2</v>
      </c>
      <c r="D3" s="3" t="s">
        <v>3</v>
      </c>
      <c r="E3" s="3"/>
      <c r="F3" s="5"/>
      <c r="G3" s="5"/>
      <c r="H3" s="5"/>
      <c r="I3" s="5"/>
      <c r="J3" s="5"/>
    </row>
    <row r="4" spans="1:10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 t="s">
        <v>6</v>
      </c>
      <c r="C7" s="9" t="s">
        <v>7</v>
      </c>
      <c r="D7" s="9"/>
      <c r="E7" s="9" t="s">
        <v>8</v>
      </c>
      <c r="F7" s="9"/>
      <c r="G7" s="9" t="s">
        <v>9</v>
      </c>
      <c r="H7" s="9"/>
      <c r="I7" s="9" t="s">
        <v>10</v>
      </c>
      <c r="J7" s="9"/>
    </row>
    <row r="8" spans="1:10" ht="40.80" thickBot="1" customHeight="1">
      <c r="A8" s="10" t="s">
        <v>11</v>
      </c>
      <c r="B8" s="12" t="s">
        <v>12</v>
      </c>
      <c r="C8" s="10" t="s">
        <v>13</v>
      </c>
      <c r="D8" s="10"/>
      <c r="E8" s="14">
        <v>1.000000</v>
      </c>
      <c r="F8" s="14"/>
      <c r="G8" s="16">
        <v>15185.020000</v>
      </c>
      <c r="H8" s="16"/>
      <c r="I8" s="16">
        <f ca="1">ROUND(INDIRECT(ADDRESS(ROW()+(0), COLUMN()+(-4), 1))*INDIRECT(ADDRESS(ROW()+(0), COLUMN()+(-2), 1)), 2)</f>
        <v>15185.020000</v>
      </c>
      <c r="J8" s="16"/>
    </row>
    <row r="9" spans="1:10" ht="12.00" thickBot="1" customHeight="1">
      <c r="A9" s="17" t="s">
        <v>14</v>
      </c>
      <c r="B9" s="18" t="s">
        <v>15</v>
      </c>
      <c r="C9" s="17" t="s">
        <v>16</v>
      </c>
      <c r="D9" s="17"/>
      <c r="E9" s="19">
        <v>0.186000</v>
      </c>
      <c r="F9" s="19"/>
      <c r="G9" s="20">
        <v>10675.210000</v>
      </c>
      <c r="H9" s="20"/>
      <c r="I9" s="20">
        <f ca="1">ROUND(INDIRECT(ADDRESS(ROW()+(0), COLUMN()+(-4), 1))*INDIRECT(ADDRESS(ROW()+(0), COLUMN()+(-2), 1)), 2)</f>
        <v>1985.590000</v>
      </c>
      <c r="J9" s="20"/>
    </row>
    <row r="10" spans="1:10" ht="12.00" thickBot="1" customHeight="1">
      <c r="A10" s="17" t="s">
        <v>17</v>
      </c>
      <c r="B10" s="21" t="s">
        <v>18</v>
      </c>
      <c r="C10" s="22" t="s">
        <v>19</v>
      </c>
      <c r="D10" s="22"/>
      <c r="E10" s="23">
        <v>0.186000</v>
      </c>
      <c r="F10" s="23"/>
      <c r="G10" s="24">
        <v>7041.290000</v>
      </c>
      <c r="H10" s="24"/>
      <c r="I10" s="24">
        <f ca="1">ROUND(INDIRECT(ADDRESS(ROW()+(0), COLUMN()+(-4), 1))*INDIRECT(ADDRESS(ROW()+(0), COLUMN()+(-2), 1)), 2)</f>
        <v>1309.680000</v>
      </c>
      <c r="J10" s="24"/>
    </row>
    <row r="11" spans="1:10" ht="12.00" thickBot="1" customHeight="1">
      <c r="A11" s="17"/>
      <c r="B11" s="12" t="s">
        <v>20</v>
      </c>
      <c r="C11" s="10" t="s">
        <v>21</v>
      </c>
      <c r="D11" s="10"/>
      <c r="E11" s="14">
        <v>2.000000</v>
      </c>
      <c r="F11" s="14"/>
      <c r="G11" s="16">
        <f ca="1">ROUND(SUM(INDIRECT(ADDRESS(ROW()+(-1), COLUMN()+(2), 1)),INDIRECT(ADDRESS(ROW()+(-2), COLUMN()+(2), 1)),INDIRECT(ADDRESS(ROW()+(-3), COLUMN()+(2), 1))), 2)</f>
        <v>18480.290000</v>
      </c>
      <c r="H11" s="16"/>
      <c r="I11" s="16">
        <f ca="1">ROUND(INDIRECT(ADDRESS(ROW()+(0), COLUMN()+(-4), 1))*INDIRECT(ADDRESS(ROW()+(0), COLUMN()+(-2), 1))/100, 2)</f>
        <v>369.610000</v>
      </c>
      <c r="J11" s="16"/>
    </row>
    <row r="12" spans="1:10" ht="12.00" thickBot="1" customHeight="1">
      <c r="A12" s="22"/>
      <c r="B12" s="21" t="s">
        <v>22</v>
      </c>
      <c r="C12" s="22" t="s">
        <v>23</v>
      </c>
      <c r="D12" s="22"/>
      <c r="E12" s="23">
        <v>3.000000</v>
      </c>
      <c r="F12" s="23"/>
      <c r="G12" s="24">
        <f ca="1">ROUND(SUM(INDIRECT(ADDRESS(ROW()+(-1), COLUMN()+(2), 1)),INDIRECT(ADDRESS(ROW()+(-2), COLUMN()+(2), 1)),INDIRECT(ADDRESS(ROW()+(-3), COLUMN()+(2), 1)),INDIRECT(ADDRESS(ROW()+(-4), COLUMN()+(2), 1))), 2)</f>
        <v>18849.900000</v>
      </c>
      <c r="H12" s="24"/>
      <c r="I12" s="24">
        <f ca="1">ROUND(INDIRECT(ADDRESS(ROW()+(0), COLUMN()+(-4), 1))*INDIRECT(ADDRESS(ROW()+(0), COLUMN()+(-2), 1))/100, 2)</f>
        <v>565.500000</v>
      </c>
      <c r="J12" s="24"/>
    </row>
    <row r="13" spans="1:10" ht="12.00" thickBot="1" customHeight="1">
      <c r="A13" s="6" t="s">
        <v>24</v>
      </c>
      <c r="B13" s="7"/>
      <c r="C13" s="7"/>
      <c r="D13" s="7"/>
      <c r="E13" s="25"/>
      <c r="F13" s="25"/>
      <c r="G13" s="6" t="s">
        <v>25</v>
      </c>
      <c r="H13" s="6"/>
      <c r="I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19415.400000</v>
      </c>
      <c r="J13" s="26"/>
    </row>
  </sheetData>
  <mergeCells count="34">
    <mergeCell ref="A1:J1"/>
    <mergeCell ref="A3:B3"/>
    <mergeCell ref="D3:E3"/>
    <mergeCell ref="F3:G3"/>
    <mergeCell ref="H3:I3"/>
    <mergeCell ref="A4:J4"/>
    <mergeCell ref="C7:D7"/>
    <mergeCell ref="E7:F7"/>
    <mergeCell ref="G7:H7"/>
    <mergeCell ref="I7:J7"/>
    <mergeCell ref="C8:D8"/>
    <mergeCell ref="E8:F8"/>
    <mergeCell ref="G8:H8"/>
    <mergeCell ref="I8:J8"/>
    <mergeCell ref="C9:D9"/>
    <mergeCell ref="E9:F9"/>
    <mergeCell ref="G9:H9"/>
    <mergeCell ref="I9:J9"/>
    <mergeCell ref="C10:D10"/>
    <mergeCell ref="E10:F10"/>
    <mergeCell ref="G10:H10"/>
    <mergeCell ref="I10:J10"/>
    <mergeCell ref="C11:D11"/>
    <mergeCell ref="E11:F11"/>
    <mergeCell ref="G11:H11"/>
    <mergeCell ref="I11:J11"/>
    <mergeCell ref="C12:D12"/>
    <mergeCell ref="E12:F12"/>
    <mergeCell ref="G12:H12"/>
    <mergeCell ref="I12:J12"/>
    <mergeCell ref="A13:D13"/>
    <mergeCell ref="E13:F13"/>
    <mergeCell ref="G13:H13"/>
    <mergeCell ref="I13:J13"/>
  </mergeCells>
  <pageMargins left="0.620079" right="0.472441" top="0.472441" bottom="0.472441" header="0.0" footer="0.0"/>
  <pageSetup paperSize="9" orientation="portrait"/>
  <rowBreaks count="0" manualBreakCount="0">
    </rowBreaks>
</worksheet>
</file>