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<sst xmlns="http://schemas.openxmlformats.org/spreadsheetml/2006/main" count="37" uniqueCount="37">
  <si>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</si>
  <si>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IGA030</t>
  </si>
  <si>
    <t xml:space="preserve">Ud</t>
  </si>
  <si>
    <t xml:space="preserve">Conjunto de regulación.</t>
  </si>
  <si>
    <r>
      <rPr>
        <sz val="8.25"/>
        <color rgb="FF000000"/>
        <rFont val="Arial"/>
        <family val="2"/>
      </rPr>
      <t xml:space="preserve">Conjunto de regulación con armario, de caudal nominal 4 kg/h, para instalación receptora con medidor tipo G-4.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</si>
  <si>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</si>
  <si>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</si>
  <si>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</si>
  <si>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</si>
  <si>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</si>
  <si>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</si>
  <si>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</si>
  <si>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mt43reg110a</t>
  </si>
  <si>
    <t xml:space="preserve">Ud</t>
  </si>
  <si>
    <t xml:space="preserve">Conjunto de regulación con armario, de caudal nominal 4 kg/h, compuesto de: toma de presión a la entrada de 0,4 a 5 bar, válvula portamanómetro, manómetro, llave de entrada para cobre de 20/22 mm de diámetro, filtro, regulador para una presión de salida de 150 mbar con válvula de seguridad por exceso de presión incorporada situado a la entrada del medidor G-4 (no incluido en este precio) y armario de poliéster de fibra de vidrio autoextinguible de 485x350x195 mm.</t>
  </si>
  <si>
    <t xml:space="preserve">mt43www010</t>
  </si>
  <si>
    <t xml:space="preserve">Ud</t>
  </si>
  <si>
    <t xml:space="preserve">Material auxiliar para instalaciones de gas.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</si>
  <si>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</si>
  <si>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</si>
  <si>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</si>
  <si>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</si>
  <si>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</si>
  <si>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</si>
  <si>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</si>
  <si>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mo010</t>
  </si>
  <si>
    <t xml:space="preserve">h</t>
  </si>
  <si>
    <t xml:space="preserve">Oficial 1ª instalador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</si>
  <si>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</si>
  <si>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</si>
  <si>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</si>
  <si>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</si>
  <si>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</si>
  <si>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</si>
  <si>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</si>
  <si>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$ 62.463,97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</si>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</sst>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7.83" customWidth="1"/>
    <col min="5" max="5" width="11.05" customWidth="1"/>
    <col min="6" max="6" width="14.96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485922</v>
      </c>
      <c r="G10" s="12">
        <f ca="1">ROUND(INDIRECT(ADDRESS(ROW()+(0), COLUMN()+(-2), 1))*INDIRECT(ADDRESS(ROW()+(0), COLUMN()+(-1), 1)), 2)</f>
        <v>485922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3779.39</v>
      </c>
      <c r="G11" s="14">
        <f ca="1">ROUND(INDIRECT(ADDRESS(ROW()+(0), COLUMN()+(-2), 1))*INDIRECT(ADDRESS(ROW()+(0), COLUMN()+(-1), 1)), 2)</f>
        <v>3779.39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489701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3">
        <v>0.006</v>
      </c>
      <c r="F14" s="14">
        <v>8779.49</v>
      </c>
      <c r="G14" s="14">
        <f ca="1">ROUND(INDIRECT(ADDRESS(ROW()+(0), COLUMN()+(-2), 1))*INDIRECT(ADDRESS(ROW()+(0), COLUMN()+(-1), 1)), 2)</f>
        <v>52.68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1))), 2)</f>
        <v>52.68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" t="s">
        <v>25</v>
      </c>
      <c r="B17" s="1"/>
      <c r="C17" s="10" t="s">
        <v>26</v>
      </c>
      <c r="D17" s="1" t="s">
        <v>27</v>
      </c>
      <c r="E17" s="11">
        <v>4.898</v>
      </c>
      <c r="F17" s="12">
        <v>28562.3</v>
      </c>
      <c r="G17" s="12">
        <f ca="1">ROUND(INDIRECT(ADDRESS(ROW()+(0), COLUMN()+(-2), 1))*INDIRECT(ADDRESS(ROW()+(0), COLUMN()+(-1), 1)), 2)</f>
        <v>139898</v>
      </c>
    </row>
    <row r="18" spans="1:7" ht="13.50" thickBot="1" customHeight="1">
      <c r="A18" s="1" t="s">
        <v>28</v>
      </c>
      <c r="B18" s="1"/>
      <c r="C18" s="10" t="s">
        <v>29</v>
      </c>
      <c r="D18" s="1" t="s">
        <v>30</v>
      </c>
      <c r="E18" s="13">
        <v>2.449</v>
      </c>
      <c r="F18" s="14">
        <v>20736.3</v>
      </c>
      <c r="G18" s="14">
        <f ca="1">ROUND(INDIRECT(ADDRESS(ROW()+(0), COLUMN()+(-2), 1))*INDIRECT(ADDRESS(ROW()+(0), COLUMN()+(-1), 1)), 2)</f>
        <v>50783.2</v>
      </c>
    </row>
    <row r="19" spans="1:7" ht="13.50" thickBot="1" customHeight="1">
      <c r="A19" s="15"/>
      <c r="B19" s="15"/>
      <c r="C19" s="15"/>
      <c r="D19" s="15"/>
      <c r="E19" s="9" t="s">
        <v>31</v>
      </c>
      <c r="F19" s="9"/>
      <c r="G19" s="17">
        <f ca="1">ROUND(SUM(INDIRECT(ADDRESS(ROW()+(-1), COLUMN()+(0), 1)),INDIRECT(ADDRESS(ROW()+(-2), COLUMN()+(0), 1))), 2)</f>
        <v>190681</v>
      </c>
    </row>
    <row r="20" spans="1:7" ht="13.50" thickBot="1" customHeight="1">
      <c r="A20" s="15">
        <v>4</v>
      </c>
      <c r="B20" s="15"/>
      <c r="C20" s="15"/>
      <c r="D20" s="18" t="s">
        <v>32</v>
      </c>
      <c r="E20" s="18"/>
      <c r="F20" s="15"/>
      <c r="G20" s="15"/>
    </row>
    <row r="21" spans="1:7" ht="13.50" thickBot="1" customHeight="1">
      <c r="A21" s="19"/>
      <c r="B21" s="19"/>
      <c r="C21" s="20" t="s">
        <v>33</v>
      </c>
      <c r="D21" s="19" t="s">
        <v>34</v>
      </c>
      <c r="E21" s="13">
        <v>2</v>
      </c>
      <c r="F21" s="14">
        <f ca="1">ROUND(SUM(INDIRECT(ADDRESS(ROW()+(-2), COLUMN()+(1), 1)),INDIRECT(ADDRESS(ROW()+(-6), COLUMN()+(1), 1)),INDIRECT(ADDRESS(ROW()+(-9), COLUMN()+(1), 1))), 2)</f>
        <v>680435</v>
      </c>
      <c r="G21" s="14">
        <f ca="1">ROUND(INDIRECT(ADDRESS(ROW()+(0), COLUMN()+(-2), 1))*INDIRECT(ADDRESS(ROW()+(0), COLUMN()+(-1), 1))/100, 2)</f>
        <v>13608.7</v>
      </c>
    </row>
    <row r="22" spans="1:7" ht="13.50" thickBot="1" customHeight="1">
      <c r="A22" s="21" t="s">
        <v>35</v>
      </c>
      <c r="B22" s="21"/>
      <c r="C22" s="22"/>
      <c r="D22" s="23"/>
      <c r="E22" s="24" t="s">
        <v>36</v>
      </c>
      <c r="F22" s="25"/>
      <c r="G22" s="26">
        <f ca="1">ROUND(SUM(INDIRECT(ADDRESS(ROW()+(-1), COLUMN()+(0), 1)),INDIRECT(ADDRESS(ROW()+(-3), COLUMN()+(0), 1)),INDIRECT(ADDRESS(ROW()+(-7), COLUMN()+(0), 1)),INDIRECT(ADDRESS(ROW()+(-10), COLUMN()+(0), 1))), 2)</f>
        <v>694044</v>
      </c>
    </row>
  </sheetData>
  <mergeCells count="2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