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<sst xmlns="http://schemas.openxmlformats.org/spreadsheetml/2006/main" count="44" uniqueCount="44">
  <si>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</si>
  <si>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IFW070</t>
  </si>
  <si>
    <t xml:space="preserve">Ud</t>
  </si>
  <si>
    <t xml:space="preserve">Caja de inspección.</t>
  </si>
  <si>
    <r>
      <rPr>
        <sz val="8.25"/>
        <color rgb="FF000000"/>
        <rFont val="Arial"/>
        <family val="2"/>
      </rPr>
      <t xml:space="preserve">Suministro y montaje de caja de inspección enterrada, de dimensiones interiores 51x37 cm en la base y 30 cm de altura, prefabricada de polipropileno, sobre solera de concreto simple f'c=210 kg/cm² (21 MPa), clase de exposición F0 S0 P0 C0, tamaño máximo del agregado 19 mm, manejabilidad blanda de 15 cm de espesor, con tapa de 38x25 cm,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</si>
  <si>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</si>
  <si>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</si>
  <si>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</si>
  <si>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</si>
  <si>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</si>
  <si>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</si>
  <si>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</si>
  <si>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mt10hmf050qde</t>
  </si>
  <si>
    <t xml:space="preserve">m³</t>
  </si>
  <si>
    <t xml:space="preserve">Concreto simple f'c=210 kg/cm² (21 MPa), clase de exposición F0 S0 P0 C0, tamaño máximo del agregado 19 mm, manejabilidad blanda, fabricado en planta, según NSR-10 y ACI 318.</t>
  </si>
  <si>
    <t xml:space="preserve">mt37aar020g</t>
  </si>
  <si>
    <t xml:space="preserve">Ud</t>
  </si>
  <si>
    <t xml:space="preserve">Caja de inspección de polipropileno, de sección rectangular, de 51x37 cm en la base y 30 cm de altura, con tapa de color verde de 38x25 cm.</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</si>
  <si>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</si>
  <si>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</si>
  <si>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</si>
  <si>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</si>
  <si>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</si>
  <si>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</si>
  <si>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</si>
  <si>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</si>
  <si>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</si>
  <si>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</si>
  <si>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</si>
  <si>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</si>
  <si>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</si>
  <si>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</si>
  <si>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</si>
  <si>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</si>
  <si>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</si>
  <si>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</si>
  <si>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</si>
  <si>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</si>
  <si>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</si>
  <si>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</si>
  <si>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</si>
  <si>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</si>
  <si>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$ 4.274,37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</si>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</sst>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0.081</v>
      </c>
      <c r="G10" s="12">
        <v>293304</v>
      </c>
      <c r="H10" s="12">
        <f ca="1">ROUND(INDIRECT(ADDRESS(ROW()+(0), COLUMN()+(-2), 1))*INDIRECT(ADDRESS(ROW()+(0), COLUMN()+(-1), 1)), 2)</f>
        <v>23757.6</v>
      </c>
    </row>
    <row r="11" spans="1:8" ht="24.00" thickBot="1" customHeight="1">
      <c r="A11" s="1" t="s">
        <v>15</v>
      </c>
      <c r="B11" s="1"/>
      <c r="C11" s="1"/>
      <c r="D11" s="10" t="s">
        <v>16</v>
      </c>
      <c r="E11" s="1" t="s">
        <v>17</v>
      </c>
      <c r="F11" s="11">
        <v>1</v>
      </c>
      <c r="G11" s="12">
        <v>41514.6</v>
      </c>
      <c r="H11" s="12">
        <f ca="1">ROUND(INDIRECT(ADDRESS(ROW()+(0), COLUMN()+(-2), 1))*INDIRECT(ADDRESS(ROW()+(0), COLUMN()+(-1), 1)), 2)</f>
        <v>41514.6</v>
      </c>
    </row>
    <row r="12" spans="1:8" ht="13.50" thickBot="1" customHeight="1">
      <c r="A12" s="1" t="s">
        <v>18</v>
      </c>
      <c r="B12" s="1"/>
      <c r="C12" s="1"/>
      <c r="D12" s="10" t="s">
        <v>19</v>
      </c>
      <c r="E12" s="1" t="s">
        <v>20</v>
      </c>
      <c r="F12" s="11">
        <v>0.006</v>
      </c>
      <c r="G12" s="12">
        <v>2858.8</v>
      </c>
      <c r="H12" s="12">
        <f ca="1">ROUND(INDIRECT(ADDRESS(ROW()+(0), COLUMN()+(-2), 1))*INDIRECT(ADDRESS(ROW()+(0), COLUMN()+(-1), 1)), 2)</f>
        <v>17.15</v>
      </c>
    </row>
    <row r="13" spans="1:8" ht="13.50" thickBot="1" customHeight="1">
      <c r="A13" s="1" t="s">
        <v>21</v>
      </c>
      <c r="B13" s="1"/>
      <c r="C13" s="1"/>
      <c r="D13" s="10" t="s">
        <v>22</v>
      </c>
      <c r="E13" s="1" t="s">
        <v>23</v>
      </c>
      <c r="F13" s="11">
        <v>0.016</v>
      </c>
      <c r="G13" s="12">
        <v>39608.6</v>
      </c>
      <c r="H13" s="12">
        <f ca="1">ROUND(INDIRECT(ADDRESS(ROW()+(0), COLUMN()+(-2), 1))*INDIRECT(ADDRESS(ROW()+(0), COLUMN()+(-1), 1)), 2)</f>
        <v>633.74</v>
      </c>
    </row>
    <row r="14" spans="1:8" ht="13.50" thickBot="1" customHeight="1">
      <c r="A14" s="1" t="s">
        <v>24</v>
      </c>
      <c r="B14" s="1"/>
      <c r="C14" s="1"/>
      <c r="D14" s="10" t="s">
        <v>25</v>
      </c>
      <c r="E14" s="1" t="s">
        <v>26</v>
      </c>
      <c r="F14" s="11">
        <v>4.838</v>
      </c>
      <c r="G14" s="12">
        <v>421.19</v>
      </c>
      <c r="H14" s="12">
        <f ca="1">ROUND(INDIRECT(ADDRESS(ROW()+(0), COLUMN()+(-2), 1))*INDIRECT(ADDRESS(ROW()+(0), COLUMN()+(-1), 1)), 2)</f>
        <v>2037.72</v>
      </c>
    </row>
    <row r="15" spans="1:8" ht="13.50" thickBot="1" customHeight="1">
      <c r="A15" s="1" t="s">
        <v>27</v>
      </c>
      <c r="B15" s="1"/>
      <c r="C15" s="1"/>
      <c r="D15" s="10" t="s">
        <v>28</v>
      </c>
      <c r="E15" s="1" t="s">
        <v>29</v>
      </c>
      <c r="F15" s="13">
        <v>0.097</v>
      </c>
      <c r="G15" s="14">
        <v>2287.04</v>
      </c>
      <c r="H15" s="14">
        <f ca="1">ROUND(INDIRECT(ADDRESS(ROW()+(0), COLUMN()+(-2), 1))*INDIRECT(ADDRESS(ROW()+(0), COLUMN()+(-1), 1)), 2)</f>
        <v>221.84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68182.6</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0.74</v>
      </c>
      <c r="G18" s="12">
        <v>13844.5</v>
      </c>
      <c r="H18" s="12">
        <f ca="1">ROUND(INDIRECT(ADDRESS(ROW()+(0), COLUMN()+(-2), 1))*INDIRECT(ADDRESS(ROW()+(0), COLUMN()+(-1), 1)), 2)</f>
        <v>10244.9</v>
      </c>
    </row>
    <row r="19" spans="1:8" ht="13.50" thickBot="1" customHeight="1">
      <c r="A19" s="1" t="s">
        <v>35</v>
      </c>
      <c r="B19" s="1"/>
      <c r="C19" s="1"/>
      <c r="D19" s="10" t="s">
        <v>36</v>
      </c>
      <c r="E19" s="1" t="s">
        <v>37</v>
      </c>
      <c r="F19" s="13">
        <v>0.542</v>
      </c>
      <c r="G19" s="14">
        <v>9932.9</v>
      </c>
      <c r="H19" s="14">
        <f ca="1">ROUND(INDIRECT(ADDRESS(ROW()+(0), COLUMN()+(-2), 1))*INDIRECT(ADDRESS(ROW()+(0), COLUMN()+(-1), 1)), 2)</f>
        <v>5383.63</v>
      </c>
    </row>
    <row r="20" spans="1:8" ht="13.50" thickBot="1" customHeight="1">
      <c r="A20" s="15"/>
      <c r="B20" s="15"/>
      <c r="C20" s="15"/>
      <c r="D20" s="15"/>
      <c r="E20" s="15"/>
      <c r="F20" s="9" t="s">
        <v>38</v>
      </c>
      <c r="G20" s="9"/>
      <c r="H20" s="17">
        <f ca="1">ROUND(SUM(INDIRECT(ADDRESS(ROW()+(-1), COLUMN()+(0), 1)),INDIRECT(ADDRESS(ROW()+(-2), COLUMN()+(0), 1))), 2)</f>
        <v>15628.5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83811.2</v>
      </c>
      <c r="H22" s="14">
        <f ca="1">ROUND(INDIRECT(ADDRESS(ROW()+(0), COLUMN()+(-2), 1))*INDIRECT(ADDRESS(ROW()+(0), COLUMN()+(-1), 1))/100, 2)</f>
        <v>1676.22</v>
      </c>
    </row>
    <row r="23" spans="1:8" ht="13.50" thickBot="1" customHeight="1">
      <c r="A23" s="21" t="s">
        <v>42</v>
      </c>
      <c r="B23" s="21"/>
      <c r="C23" s="21"/>
      <c r="D23" s="22"/>
      <c r="E23" s="23"/>
      <c r="F23" s="24" t="s">
        <v>43</v>
      </c>
      <c r="G23" s="25"/>
      <c r="H23" s="26">
        <f ca="1">ROUND(SUM(INDIRECT(ADDRESS(ROW()+(-1), COLUMN()+(0), 1)),INDIRECT(ADDRESS(ROW()+(-3), COLUMN()+(0), 1)),INDIRECT(ADDRESS(ROW()+(-7), COLUMN()+(0), 1))), 2)</f>
        <v>85487.4</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