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<sst xmlns="http://schemas.openxmlformats.org/spreadsheetml/2006/main" count="29" uniqueCount="29">
  <si>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</si>
  <si>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ICP010</t>
  </si>
  <si>
    <t xml:space="preserve">Ud</t>
  </si>
  <si>
    <t xml:space="preserve">Climatizador evaporativo.</t>
  </si>
  <si>
    <r>
      <rPr>
        <sz val="8.25"/>
        <color rgb="FF000000"/>
        <rFont val="Arial"/>
        <family val="2"/>
      </rPr>
      <t xml:space="preserve">Climatizador evaporativo industrial, caudal de aire nominal 18000 m³/h, ventilador axial con alimentación monofásica a 230 V, de 10 velocidades, salida de aire inferior, potencia frigorífica 16750 W, presión sonora 76 dBA, consumo eléctrico 1200 W, dimensiones 1150x1150x950 mm, para conexión, por su salida de aire inferior, al ducto de ventilación (no incluido en este precio).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</si>
  <si>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</si>
  <si>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</si>
  <si>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</si>
  <si>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</si>
  <si>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</si>
  <si>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</si>
  <si>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</si>
  <si>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mt42ter005aa</t>
  </si>
  <si>
    <t xml:space="preserve">Ud</t>
  </si>
  <si>
    <t xml:space="preserve">Climatizador evaporativo industrial, caudal de aire nominal 18000 m³/h, ventilador axial con alimentación monofásica a 230 V, de 10 velocidades, salida de aire inferior, potencia frigorífica 16750 W, presión sonora 76 dBA, consumo eléctrico 1200 W, dimensiones 1150x1150x950 mm, carcasa de plástico, prefiltros, paneles filtrantes humectantes, distribuidor de agua a los paneles, sistema de gestión de agua (bomba, sistema de drenaje automático y sistema de detección de agua), depósito de agua de 30 litros, sistema de ozonificación, sistema de cierre de ducto automático (cuando la unidad no está en funcionamiento), conectores eléctricos de tipo rápido, mando digital de control, de pared, con control de la humedad y la temperatura mediante 3 programas configurables, programación diaria y semanal de hasta 8 eventos y sensor externo de temperatura y humedad.</t>
  </si>
  <si>
    <t xml:space="preserve">Subtotal materiales:</t>
  </si>
  <si>
    <t xml:space="preserve">Mano de obra</t>
  </si>
  <si>
    <t xml:space="preserve">mo005</t>
  </si>
  <si>
    <t xml:space="preserve">h</t>
  </si>
  <si>
    <t xml:space="preserve">Oficial 1ª instalador de climatización.</t>
  </si>
  <si>
    <t xml:space="preserve">mo104</t>
  </si>
  <si>
    <t xml:space="preserve">h</t>
  </si>
  <si>
    <t xml:space="preserve">Ayudante instalador de climatización.</t>
  </si>
  <si>
    <t xml:space="preserve">Subtotal mano de obra:</t>
  </si>
  <si>
    <t xml:space="preserve">Herramienta menor</t>
  </si>
  <si>
    <t xml:space="preserve">%</t>
  </si>
  <si>
    <t xml:space="preserve">Herramienta menor</t>
  </si>
  <si>
    <t xml:space="preserve">Coste de mantenimiento decenal: $ 4.941.679,17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</si>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</sst>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5.10" customWidth="1"/>
    <col min="3" max="3" width="1.02" customWidth="1"/>
    <col min="4" max="4" width="6.63" customWidth="1"/>
    <col min="5" max="5" width="66.47" customWidth="1"/>
    <col min="6" max="6" width="9.52" customWidth="1"/>
    <col min="7" max="7" width="16.15" customWidth="1"/>
    <col min="8" max="8" width="16.15"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29.00" thickBot="1" customHeight="1">
      <c r="A10" s="1" t="s">
        <v>12</v>
      </c>
      <c r="B10" s="1"/>
      <c r="C10" s="10" t="s">
        <v>13</v>
      </c>
      <c r="D10" s="10"/>
      <c r="E10" s="1" t="s">
        <v>14</v>
      </c>
      <c r="F10" s="12">
        <v>1</v>
      </c>
      <c r="G10" s="14">
        <v>1.72909e+07</v>
      </c>
      <c r="H10" s="14">
        <f ca="1">ROUND(INDIRECT(ADDRESS(ROW()+(0), COLUMN()+(-2), 1))*INDIRECT(ADDRESS(ROW()+(0), COLUMN()+(-1), 1)), 2)</f>
        <v>1.72909e+07</v>
      </c>
    </row>
    <row r="11" spans="1:8" ht="13.50" thickBot="1" customHeight="1">
      <c r="A11" s="15"/>
      <c r="B11" s="15"/>
      <c r="C11" s="15"/>
      <c r="D11" s="15"/>
      <c r="E11" s="15"/>
      <c r="F11" s="9" t="s">
        <v>15</v>
      </c>
      <c r="G11" s="9"/>
      <c r="H11" s="17">
        <f ca="1">ROUND(SUM(INDIRECT(ADDRESS(ROW()+(-1), COLUMN()+(0), 1))), 2)</f>
        <v>1.72909e+07</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0.242</v>
      </c>
      <c r="G13" s="13">
        <v>28562.3</v>
      </c>
      <c r="H13" s="13">
        <f ca="1">ROUND(INDIRECT(ADDRESS(ROW()+(0), COLUMN()+(-2), 1))*INDIRECT(ADDRESS(ROW()+(0), COLUMN()+(-1), 1)), 2)</f>
        <v>6912.07</v>
      </c>
    </row>
    <row r="14" spans="1:8" ht="13.50" thickBot="1" customHeight="1">
      <c r="A14" s="1" t="s">
        <v>20</v>
      </c>
      <c r="B14" s="1"/>
      <c r="C14" s="10" t="s">
        <v>21</v>
      </c>
      <c r="D14" s="10"/>
      <c r="E14" s="1" t="s">
        <v>22</v>
      </c>
      <c r="F14" s="12">
        <v>0.242</v>
      </c>
      <c r="G14" s="14">
        <v>20736.3</v>
      </c>
      <c r="H14" s="14">
        <f ca="1">ROUND(INDIRECT(ADDRESS(ROW()+(0), COLUMN()+(-2), 1))*INDIRECT(ADDRESS(ROW()+(0), COLUMN()+(-1), 1)), 2)</f>
        <v>5018.18</v>
      </c>
    </row>
    <row r="15" spans="1:8" ht="13.50" thickBot="1" customHeight="1">
      <c r="A15" s="15"/>
      <c r="B15" s="15"/>
      <c r="C15" s="15"/>
      <c r="D15" s="15"/>
      <c r="E15" s="15"/>
      <c r="F15" s="9" t="s">
        <v>23</v>
      </c>
      <c r="G15" s="9"/>
      <c r="H15" s="17">
        <f ca="1">ROUND(SUM(INDIRECT(ADDRESS(ROW()+(-1), COLUMN()+(0), 1)),INDIRECT(ADDRESS(ROW()+(-2), COLUMN()+(0), 1))), 2)</f>
        <v>11930.3</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1.73028e+07</v>
      </c>
      <c r="H17" s="14">
        <f ca="1">ROUND(INDIRECT(ADDRESS(ROW()+(0), COLUMN()+(-2), 1))*INDIRECT(ADDRESS(ROW()+(0), COLUMN()+(-1), 1))/100, 2)</f>
        <v>346056</v>
      </c>
    </row>
    <row r="18" spans="1:8" ht="13.50" thickBot="1" customHeight="1">
      <c r="A18" s="21" t="s">
        <v>27</v>
      </c>
      <c r="B18" s="21"/>
      <c r="C18" s="22"/>
      <c r="D18" s="22"/>
      <c r="E18" s="23"/>
      <c r="F18" s="24" t="s">
        <v>28</v>
      </c>
      <c r="G18" s="25"/>
      <c r="H18" s="26">
        <f ca="1">ROUND(SUM(INDIRECT(ADDRESS(ROW()+(-1), COLUMN()+(0), 1)),INDIRECT(ADDRESS(ROW()+(-3), COLUMN()+(0), 1)),INDIRECT(ADDRESS(ROW()+(-7), COLUMN()+(0), 1))), 2)</f>
        <v>1.76489e+07</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