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<sst xmlns="http://schemas.openxmlformats.org/spreadsheetml/2006/main" count="58" uniqueCount="58">
  <si>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</si>
  <si>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HRP040</t>
  </si>
  <si>
    <t xml:space="preserve">m</t>
  </si>
  <si>
    <t xml:space="preserve">Vierteaguas de concreto polímero.</t>
  </si>
  <si>
    <r>
      <rPr>
        <sz val="8.25"/>
        <color rgb="FF000000"/>
        <rFont val="Arial"/>
        <family val="2"/>
      </rPr>
      <t xml:space="preserve">Vierteaguas de concreto polímero de superficie pulida, plano, con goterón, de 145x25 mm, con anclaje metálico de acero inoxidable y grava adherida a la superficie en su cara inferior y empotrado en las jambas; colocación con adhesivo cementoso flexible y de gran adherencia, C2 S2 sobre una capa de regularización de mortero de cemento, confeccionado en obra, con aditivo hidrófugo, dosificación 1:3, sobre el que se introducen los anclajes metálicos; y sellado de las juntas entre piezas y de las uniones con los muros con masilla de poliuretano, previa aplicación de la imprimación.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</si>
  <si>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</si>
  <si>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</si>
  <si>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</si>
  <si>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</si>
  <si>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</si>
  <si>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</si>
  <si>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</si>
  <si>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</si>
  <si>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</si>
  <si>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</si>
  <si>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</si>
  <si>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</si>
  <si>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</si>
  <si>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</si>
  <si>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</si>
  <si>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</si>
  <si>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</si>
  <si>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</si>
  <si>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</si>
  <si>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</si>
  <si>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</si>
  <si>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adherencia, C2 S2.</t>
  </si>
  <si>
    <t xml:space="preserve">mt20vho010a</t>
  </si>
  <si>
    <t xml:space="preserve">m</t>
  </si>
  <si>
    <t xml:space="preserve">Vierteaguas de concreto polímero de superficie pulida, plano, con goterón, de 145x25 mm, con anclaje metálico de acero inoxidable y grava adherida a la superficie en su cara inferior, suministrado en piezas de hasta 2 m de longitud.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</si>
  <si>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</si>
  <si>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</si>
  <si>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</si>
  <si>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</si>
  <si>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</si>
  <si>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Cartucho de 250 cm³ de imprimación para masillas.</t>
  </si>
  <si>
    <t xml:space="preserve">mt20wwa030</t>
  </si>
  <si>
    <t xml:space="preserve">Ud</t>
  </si>
  <si>
    <t xml:space="preserve">Cartucho de 310 cm³ de masilla de poliuretano impermeable.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</si>
  <si>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</si>
  <si>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</si>
  <si>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</si>
  <si>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</si>
  <si>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</si>
  <si>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</si>
  <si>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</si>
  <si>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</si>
  <si>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</si>
  <si>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</si>
  <si>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</si>
  <si>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</si>
  <si>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</si>
  <si>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</si>
  <si>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</si>
  <si>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</si>
  <si>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</si>
  <si>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$ 9.524,95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</si>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</sst>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6.80" customWidth="1"/>
    <col min="5" max="5" width="69.53" customWidth="1"/>
    <col min="6" max="6" width="11.56" customWidth="1"/>
    <col min="7" max="7" width="14.45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3289.66</v>
      </c>
      <c r="H10" s="12">
        <f ca="1">ROUND(INDIRECT(ADDRESS(ROW()+(0), COLUMN()+(-2), 1))*INDIRECT(ADDRESS(ROW()+(0), COLUMN()+(-1), 1)), 2)</f>
        <v>19.74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0.006</v>
      </c>
      <c r="G11" s="12">
        <v>45246.8</v>
      </c>
      <c r="H11" s="12">
        <f ca="1">ROUND(INDIRECT(ADDRESS(ROW()+(0), COLUMN()+(-2), 1))*INDIRECT(ADDRESS(ROW()+(0), COLUMN()+(-1), 1)), 2)</f>
        <v>271.48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1.8</v>
      </c>
      <c r="G12" s="12">
        <v>484.68</v>
      </c>
      <c r="H12" s="12">
        <f ca="1">ROUND(INDIRECT(ADDRESS(ROW()+(0), COLUMN()+(-2), 1))*INDIRECT(ADDRESS(ROW()+(0), COLUMN()+(-1), 1)), 2)</f>
        <v>872.42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0.036</v>
      </c>
      <c r="G13" s="12">
        <v>2631.73</v>
      </c>
      <c r="H13" s="12">
        <f ca="1">ROUND(INDIRECT(ADDRESS(ROW()+(0), COLUMN()+(-2), 1))*INDIRECT(ADDRESS(ROW()+(0), COLUMN()+(-1), 1)), 2)</f>
        <v>94.74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1.08</v>
      </c>
      <c r="G14" s="12">
        <v>1345.14</v>
      </c>
      <c r="H14" s="12">
        <f ca="1">ROUND(INDIRECT(ADDRESS(ROW()+(0), COLUMN()+(-2), 1))*INDIRECT(ADDRESS(ROW()+(0), COLUMN()+(-1), 1)), 2)</f>
        <v>1452.75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1.05</v>
      </c>
      <c r="G15" s="12">
        <v>46272.7</v>
      </c>
      <c r="H15" s="12">
        <f ca="1">ROUND(INDIRECT(ADDRESS(ROW()+(0), COLUMN()+(-2), 1))*INDIRECT(ADDRESS(ROW()+(0), COLUMN()+(-1), 1)), 2)</f>
        <v>48586.3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0.145</v>
      </c>
      <c r="G16" s="12">
        <v>1049.21</v>
      </c>
      <c r="H16" s="12">
        <f ca="1">ROUND(INDIRECT(ADDRESS(ROW()+(0), COLUMN()+(-2), 1))*INDIRECT(ADDRESS(ROW()+(0), COLUMN()+(-1), 1)), 2)</f>
        <v>152.14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0.022</v>
      </c>
      <c r="G17" s="12">
        <v>14393</v>
      </c>
      <c r="H17" s="12">
        <f ca="1">ROUND(INDIRECT(ADDRESS(ROW()+(0), COLUMN()+(-2), 1))*INDIRECT(ADDRESS(ROW()+(0), COLUMN()+(-1), 1)), 2)</f>
        <v>316.65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3">
        <v>0.043</v>
      </c>
      <c r="G18" s="14">
        <v>19692.8</v>
      </c>
      <c r="H18" s="14">
        <f ca="1">ROUND(INDIRECT(ADDRESS(ROW()+(0), COLUMN()+(-2), 1))*INDIRECT(ADDRESS(ROW()+(0), COLUMN()+(-1), 1)), 2)</f>
        <v>846.79</v>
      </c>
    </row>
    <row r="19" spans="1:8" ht="13.50" thickBot="1" customHeight="1">
      <c r="A19" s="15"/>
      <c r="B19" s="15"/>
      <c r="C19" s="15"/>
      <c r="D19" s="15"/>
      <c r="E19" s="15"/>
      <c r="F19" s="9" t="s">
        <v>39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52613.1</v>
      </c>
    </row>
    <row r="20" spans="1:8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5"/>
      <c r="H20" s="15"/>
    </row>
    <row r="21" spans="1:8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3">
        <v>0.006</v>
      </c>
      <c r="G21" s="14">
        <v>8779.49</v>
      </c>
      <c r="H21" s="14">
        <f ca="1">ROUND(INDIRECT(ADDRESS(ROW()+(0), COLUMN()+(-2), 1))*INDIRECT(ADDRESS(ROW()+(0), COLUMN()+(-1), 1)), 2)</f>
        <v>52.68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1))), 2)</f>
        <v>52.68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1">
        <v>0.276</v>
      </c>
      <c r="G24" s="12">
        <v>27792.3</v>
      </c>
      <c r="H24" s="12">
        <f ca="1">ROUND(INDIRECT(ADDRESS(ROW()+(0), COLUMN()+(-2), 1))*INDIRECT(ADDRESS(ROW()+(0), COLUMN()+(-1), 1)), 2)</f>
        <v>7670.67</v>
      </c>
    </row>
    <row r="25" spans="1:8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3">
        <v>0.318</v>
      </c>
      <c r="G25" s="14">
        <v>20015.5</v>
      </c>
      <c r="H25" s="14">
        <f ca="1">ROUND(INDIRECT(ADDRESS(ROW()+(0), COLUMN()+(-2), 1))*INDIRECT(ADDRESS(ROW()+(0), COLUMN()+(-1), 1)), 2)</f>
        <v>6364.94</v>
      </c>
    </row>
    <row r="26" spans="1:8" ht="13.50" thickBot="1" customHeight="1">
      <c r="A26" s="15"/>
      <c r="B26" s="15"/>
      <c r="C26" s="15"/>
      <c r="D26" s="15"/>
      <c r="E26" s="15"/>
      <c r="F26" s="9" t="s">
        <v>52</v>
      </c>
      <c r="G26" s="9"/>
      <c r="H26" s="17">
        <f ca="1">ROUND(SUM(INDIRECT(ADDRESS(ROW()+(-1), COLUMN()+(0), 1)),INDIRECT(ADDRESS(ROW()+(-2), COLUMN()+(0), 1))), 2)</f>
        <v>14035.6</v>
      </c>
    </row>
    <row r="27" spans="1:8" ht="13.50" thickBot="1" customHeight="1">
      <c r="A27" s="15">
        <v>4</v>
      </c>
      <c r="B27" s="15"/>
      <c r="C27" s="15"/>
      <c r="D27" s="15"/>
      <c r="E27" s="18" t="s">
        <v>53</v>
      </c>
      <c r="F27" s="18"/>
      <c r="G27" s="15"/>
      <c r="H27" s="15"/>
    </row>
    <row r="28" spans="1:8" ht="13.50" thickBot="1" customHeight="1">
      <c r="A28" s="19"/>
      <c r="B28" s="19"/>
      <c r="C28" s="20" t="s">
        <v>54</v>
      </c>
      <c r="D28" s="20"/>
      <c r="E28" s="19" t="s">
        <v>55</v>
      </c>
      <c r="F28" s="13">
        <v>2</v>
      </c>
      <c r="G28" s="14">
        <f ca="1">ROUND(SUM(INDIRECT(ADDRESS(ROW()+(-2), COLUMN()+(1), 1)),INDIRECT(ADDRESS(ROW()+(-6), COLUMN()+(1), 1)),INDIRECT(ADDRESS(ROW()+(-9), COLUMN()+(1), 1))), 2)</f>
        <v>66701.4</v>
      </c>
      <c r="H28" s="14">
        <f ca="1">ROUND(INDIRECT(ADDRESS(ROW()+(0), COLUMN()+(-2), 1))*INDIRECT(ADDRESS(ROW()+(0), COLUMN()+(-1), 1))/100, 2)</f>
        <v>1334.03</v>
      </c>
    </row>
    <row r="29" spans="1:8" ht="13.50" thickBot="1" customHeight="1">
      <c r="A29" s="21" t="s">
        <v>56</v>
      </c>
      <c r="B29" s="21"/>
      <c r="C29" s="22"/>
      <c r="D29" s="22"/>
      <c r="E29" s="23"/>
      <c r="F29" s="24" t="s">
        <v>57</v>
      </c>
      <c r="G29" s="25"/>
      <c r="H29" s="26">
        <f ca="1">ROUND(SUM(INDIRECT(ADDRESS(ROW()+(-1), COLUMN()+(0), 1)),INDIRECT(ADDRESS(ROW()+(-3), COLUMN()+(0), 1)),INDIRECT(ADDRESS(ROW()+(-7), COLUMN()+(0), 1)),INDIRECT(ADDRESS(ROW()+(-10), COLUMN()+(0), 1))), 2)</f>
        <v>68035.4</v>
      </c>
    </row>
  </sheetData>
  <mergeCells count="5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B25"/>
    <mergeCell ref="C25:D25"/>
    <mergeCell ref="A26:B26"/>
    <mergeCell ref="C26:D26"/>
    <mergeCell ref="F26:G26"/>
    <mergeCell ref="A27:B27"/>
    <mergeCell ref="C27:D27"/>
    <mergeCell ref="E27:F27"/>
    <mergeCell ref="A28:B28"/>
    <mergeCell ref="C28:D28"/>
    <mergeCell ref="A29:E29"/>
    <mergeCell ref="F29:G29"/>
  </mergeCells>
  <pageMargins left="0.147638" right="0.147638" top="0.206693" bottom="0.206693" header="0.0" footer="0.0"/>
  <pageSetup paperSize="9" orientation="portrait"/>
  <rowBreaks count="0" manualBreakCount="0">
    </rowBreaks>
</worksheet>
</file>