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<sst xmlns="http://schemas.openxmlformats.org/spreadsheetml/2006/main" count="49" uniqueCount="49">
  <si>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</si>
  <si>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HRP010</t>
  </si>
  <si>
    <t xml:space="preserve">Ud</t>
  </si>
  <si>
    <t xml:space="preserve">Cubrepilar de concreto polímero.</t>
  </si>
  <si>
    <r>
      <rPr>
        <sz val="8.25"/>
        <color rgb="FF000000"/>
        <rFont val="Arial"/>
        <family val="2"/>
      </rPr>
      <t xml:space="preserve">Cubrepilar de concreto polímero de superficie pulida, color a elegir, de 350x350 mm, con anclaje metálico de acero inoxidable y grava adherida a la superficie en su cara inferior; colocación con adhesivo cementoso flexible y de gran adherencia, C2 S2 sobre una capa de regularización de mortero de cemento, confeccionado en obra, con aditivo hidrófugo, dosificación 1:3, sobre el que se introducen los anclajes metálicos.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</si>
  <si>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</si>
  <si>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</si>
  <si>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</si>
  <si>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</si>
  <si>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</si>
  <si>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</si>
  <si>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</si>
  <si>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</si>
  <si>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</si>
  <si>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</si>
  <si>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</si>
  <si>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</si>
  <si>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</si>
  <si>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mt08cem000d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</si>
  <si>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</si>
  <si>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</si>
  <si>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</si>
  <si>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</si>
  <si>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</si>
  <si>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mt20wwa040</t>
  </si>
  <si>
    <t xml:space="preserve">kg</t>
  </si>
  <si>
    <t xml:space="preserve">Adhesivo cementoso flexible y de gran adherencia, C2 S2.</t>
  </si>
  <si>
    <t xml:space="preserve">mt20aho030j</t>
  </si>
  <si>
    <t xml:space="preserve">Ud</t>
  </si>
  <si>
    <t xml:space="preserve">Cubrepilar de concreto polímero de superficie pulida, color a elegir, de 350x350 mm, con anclaje metálico de acero inoxidable y grava adherida a la superficie en su cara inferior.</t>
  </si>
  <si>
    <t xml:space="preserve">Subtotal materiales:</t>
  </si>
  <si>
    <t xml:space="preserve">Equipo</t>
  </si>
  <si>
    <t xml:space="preserve">mq06hor010</t>
  </si>
  <si>
    <t xml:space="preserve">h</t>
  </si>
  <si>
    <t xml:space="preserve">Concretera.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</si>
  <si>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</si>
  <si>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</si>
  <si>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</si>
  <si>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</si>
  <si>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</si>
  <si>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</si>
  <si>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</si>
  <si>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</si>
  <si>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</si>
  <si>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</si>
  <si>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</si>
  <si>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</si>
  <si>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$ 11.851,19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</si>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</sst>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6.29" customWidth="1"/>
    <col min="5" max="5" width="68.51" customWidth="1"/>
    <col min="6" max="6" width="11.05" customWidth="1"/>
    <col min="7" max="7" width="14.96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0.006</v>
      </c>
      <c r="G10" s="12">
        <v>2858.8</v>
      </c>
      <c r="H10" s="12">
        <f ca="1">ROUND(INDIRECT(ADDRESS(ROW()+(0), COLUMN()+(-2), 1))*INDIRECT(ADDRESS(ROW()+(0), COLUMN()+(-1), 1)), 2)</f>
        <v>17.15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0.007</v>
      </c>
      <c r="G11" s="12">
        <v>39608.6</v>
      </c>
      <c r="H11" s="12">
        <f ca="1">ROUND(INDIRECT(ADDRESS(ROW()+(0), COLUMN()+(-2), 1))*INDIRECT(ADDRESS(ROW()+(0), COLUMN()+(-1), 1)), 2)</f>
        <v>277.26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2.25</v>
      </c>
      <c r="G12" s="12">
        <v>421.19</v>
      </c>
      <c r="H12" s="12">
        <f ca="1">ROUND(INDIRECT(ADDRESS(ROW()+(0), COLUMN()+(-2), 1))*INDIRECT(ADDRESS(ROW()+(0), COLUMN()+(-1), 1)), 2)</f>
        <v>947.68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0.045</v>
      </c>
      <c r="G13" s="12">
        <v>2287.04</v>
      </c>
      <c r="H13" s="12">
        <f ca="1">ROUND(INDIRECT(ADDRESS(ROW()+(0), COLUMN()+(-2), 1))*INDIRECT(ADDRESS(ROW()+(0), COLUMN()+(-1), 1)), 2)</f>
        <v>102.92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0.96</v>
      </c>
      <c r="G14" s="12">
        <v>1183.89</v>
      </c>
      <c r="H14" s="12">
        <f ca="1">ROUND(INDIRECT(ADDRESS(ROW()+(0), COLUMN()+(-2), 1))*INDIRECT(ADDRESS(ROW()+(0), COLUMN()+(-1), 1)), 2)</f>
        <v>1136.53</v>
      </c>
    </row>
    <row r="15" spans="1:8" ht="34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1</v>
      </c>
      <c r="G15" s="14">
        <v>118258</v>
      </c>
      <c r="H15" s="14">
        <f ca="1">ROUND(INDIRECT(ADDRESS(ROW()+(0), COLUMN()+(-2), 1))*INDIRECT(ADDRESS(ROW()+(0), COLUMN()+(-1), 1)), 2)</f>
        <v>118258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120739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0.006</v>
      </c>
      <c r="G18" s="14">
        <v>3230.77</v>
      </c>
      <c r="H18" s="14">
        <f ca="1">ROUND(INDIRECT(ADDRESS(ROW()+(0), COLUMN()+(-2), 1))*INDIRECT(ADDRESS(ROW()+(0), COLUMN()+(-1), 1)), 2)</f>
        <v>19.38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1))), 2)</f>
        <v>19.38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1">
        <v>0.329</v>
      </c>
      <c r="G21" s="12">
        <v>13844.5</v>
      </c>
      <c r="H21" s="12">
        <f ca="1">ROUND(INDIRECT(ADDRESS(ROW()+(0), COLUMN()+(-2), 1))*INDIRECT(ADDRESS(ROW()+(0), COLUMN()+(-1), 1)), 2)</f>
        <v>4554.83</v>
      </c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3">
        <v>0.381</v>
      </c>
      <c r="G22" s="14">
        <v>9932.9</v>
      </c>
      <c r="H22" s="14">
        <f ca="1">ROUND(INDIRECT(ADDRESS(ROW()+(0), COLUMN()+(-2), 1))*INDIRECT(ADDRESS(ROW()+(0), COLUMN()+(-1), 1)), 2)</f>
        <v>3784.43</v>
      </c>
    </row>
    <row r="23" spans="1:8" ht="13.50" thickBot="1" customHeight="1">
      <c r="A23" s="15"/>
      <c r="B23" s="15"/>
      <c r="C23" s="15"/>
      <c r="D23" s="15"/>
      <c r="E23" s="15"/>
      <c r="F23" s="9" t="s">
        <v>43</v>
      </c>
      <c r="G23" s="9"/>
      <c r="H23" s="17">
        <f ca="1">ROUND(SUM(INDIRECT(ADDRESS(ROW()+(-1), COLUMN()+(0), 1)),INDIRECT(ADDRESS(ROW()+(-2), COLUMN()+(0), 1))), 2)</f>
        <v>8339.26</v>
      </c>
    </row>
    <row r="24" spans="1:8" ht="13.50" thickBot="1" customHeight="1">
      <c r="A24" s="15">
        <v>4</v>
      </c>
      <c r="B24" s="15"/>
      <c r="C24" s="15"/>
      <c r="D24" s="15"/>
      <c r="E24" s="18" t="s">
        <v>44</v>
      </c>
      <c r="F24" s="18"/>
      <c r="G24" s="15"/>
      <c r="H24" s="15"/>
    </row>
    <row r="25" spans="1:8" ht="13.50" thickBot="1" customHeight="1">
      <c r="A25" s="19"/>
      <c r="B25" s="19"/>
      <c r="C25" s="20" t="s">
        <v>45</v>
      </c>
      <c r="D25" s="20"/>
      <c r="E25" s="19" t="s">
        <v>46</v>
      </c>
      <c r="F25" s="13">
        <v>2</v>
      </c>
      <c r="G25" s="14">
        <f ca="1">ROUND(SUM(INDIRECT(ADDRESS(ROW()+(-2), COLUMN()+(1), 1)),INDIRECT(ADDRESS(ROW()+(-6), COLUMN()+(1), 1)),INDIRECT(ADDRESS(ROW()+(-9), COLUMN()+(1), 1))), 2)</f>
        <v>129098</v>
      </c>
      <c r="H25" s="14">
        <f ca="1">ROUND(INDIRECT(ADDRESS(ROW()+(0), COLUMN()+(-2), 1))*INDIRECT(ADDRESS(ROW()+(0), COLUMN()+(-1), 1))/100, 2)</f>
        <v>2581.96</v>
      </c>
    </row>
    <row r="26" spans="1:8" ht="13.50" thickBot="1" customHeight="1">
      <c r="A26" s="21" t="s">
        <v>47</v>
      </c>
      <c r="B26" s="21"/>
      <c r="C26" s="22"/>
      <c r="D26" s="22"/>
      <c r="E26" s="23"/>
      <c r="F26" s="24" t="s">
        <v>48</v>
      </c>
      <c r="G26" s="25"/>
      <c r="H26" s="26">
        <f ca="1">ROUND(SUM(INDIRECT(ADDRESS(ROW()+(-1), COLUMN()+(0), 1)),INDIRECT(ADDRESS(ROW()+(-3), COLUMN()+(0), 1)),INDIRECT(ADDRESS(ROW()+(-7), COLUMN()+(0), 1)),INDIRECT(ADDRESS(ROW()+(-10), COLUMN()+(0), 1))), 2)</f>
        <v>131680</v>
      </c>
    </row>
  </sheetData>
  <mergeCells count="4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E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