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<sst xmlns="http://schemas.openxmlformats.org/spreadsheetml/2006/main" count="49" uniqueCount="49">
  <si>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</si>
  <si>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HRN010</t>
  </si>
  <si>
    <t xml:space="preserve">m</t>
  </si>
  <si>
    <t xml:space="preserve">Albardilla de piedra natural.</t>
  </si>
  <si>
    <r>
      <rPr>
        <sz val="8.25"/>
        <color rgb="FF000000"/>
        <rFont val="Arial"/>
        <family val="2"/>
      </rPr>
      <t xml:space="preserve">Albardilla de mármol Blanco Macael, en piezas de hasta 750 mm de longitud, hasta 200 mm de anchura y 30 mm de espesor, con goterón, para cubrición de muros, cara y canto recto pulido y grava adherida a la superficie en su cara inferior; recibida con mortero de cemento, confeccionado en obra, con aditivo hidrófugo, dosificación 1:4; y rejuntado entre piezas y, en su caso, de las uniones con los muros con mortero de juntas especial para piedra natural.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</si>
  <si>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</si>
  <si>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</si>
  <si>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</si>
  <si>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</si>
  <si>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</si>
  <si>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</si>
  <si>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</si>
  <si>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</si>
  <si>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</si>
  <si>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</si>
  <si>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</si>
  <si>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</si>
  <si>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</si>
  <si>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</si>
  <si>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</si>
  <si>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</si>
  <si>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</si>
  <si>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</si>
  <si>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impermeabilización de morteros u concretos.</t>
  </si>
  <si>
    <t xml:space="preserve">mt20apn010aa</t>
  </si>
  <si>
    <t xml:space="preserve">m</t>
  </si>
  <si>
    <t xml:space="preserve">Albardilla de mármol Blanco Macael, en piezas de hasta 750 mm de longitud, hasta 200 mm de anchura y 30 mm de espesor, con goterón, para cubrición de muros, cara y canto recto pulido y grava adherida a la superficie en su cara inferior.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</si>
  <si>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</si>
  <si>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</si>
  <si>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agregados a base de polvo de mármol, pigmentos resistentes a los álcalis y aditivos especiales.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</si>
  <si>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</si>
  <si>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</si>
  <si>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</si>
  <si>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</si>
  <si>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</si>
  <si>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</si>
  <si>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</si>
  <si>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</si>
  <si>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</si>
  <si>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</si>
  <si>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</si>
  <si>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</si>
  <si>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</si>
  <si>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</si>
  <si>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</si>
  <si>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</si>
  <si>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</si>
  <si>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$ 5.641,75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</si>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</sst>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48" customWidth="1"/>
    <col min="4" max="4" width="68.85" customWidth="1"/>
    <col min="5" max="5" width="11.56" customWidth="1"/>
    <col min="6" max="6" width="14.45" customWidth="1"/>
    <col min="7" max="7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0.006</v>
      </c>
      <c r="F10" s="12">
        <v>4983.82</v>
      </c>
      <c r="G10" s="12">
        <f ca="1">ROUND(INDIRECT(ADDRESS(ROW()+(0), COLUMN()+(-2), 1))*INDIRECT(ADDRESS(ROW()+(0), COLUMN()+(-1), 1)), 2)</f>
        <v>29.9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1">
        <v>0.008</v>
      </c>
      <c r="F11" s="12">
        <v>61711</v>
      </c>
      <c r="G11" s="12">
        <f ca="1">ROUND(INDIRECT(ADDRESS(ROW()+(0), COLUMN()+(-2), 1))*INDIRECT(ADDRESS(ROW()+(0), COLUMN()+(-1), 1)), 2)</f>
        <v>493.69</v>
      </c>
    </row>
    <row r="12" spans="1:7" ht="13.50" thickBot="1" customHeight="1">
      <c r="A12" s="1" t="s">
        <v>18</v>
      </c>
      <c r="B12" s="1"/>
      <c r="C12" s="10" t="s">
        <v>19</v>
      </c>
      <c r="D12" s="1" t="s">
        <v>20</v>
      </c>
      <c r="E12" s="11">
        <v>1.9</v>
      </c>
      <c r="F12" s="12">
        <v>734.29</v>
      </c>
      <c r="G12" s="12">
        <f ca="1">ROUND(INDIRECT(ADDRESS(ROW()+(0), COLUMN()+(-2), 1))*INDIRECT(ADDRESS(ROW()+(0), COLUMN()+(-1), 1)), 2)</f>
        <v>1395.15</v>
      </c>
    </row>
    <row r="13" spans="1:7" ht="13.50" thickBot="1" customHeight="1">
      <c r="A13" s="1" t="s">
        <v>21</v>
      </c>
      <c r="B13" s="1"/>
      <c r="C13" s="10" t="s">
        <v>22</v>
      </c>
      <c r="D13" s="1" t="s">
        <v>23</v>
      </c>
      <c r="E13" s="11">
        <v>0.038</v>
      </c>
      <c r="F13" s="12">
        <v>3987.05</v>
      </c>
      <c r="G13" s="12">
        <f ca="1">ROUND(INDIRECT(ADDRESS(ROW()+(0), COLUMN()+(-2), 1))*INDIRECT(ADDRESS(ROW()+(0), COLUMN()+(-1), 1)), 2)</f>
        <v>151.51</v>
      </c>
    </row>
    <row r="14" spans="1:7" ht="34.50" thickBot="1" customHeight="1">
      <c r="A14" s="1" t="s">
        <v>24</v>
      </c>
      <c r="B14" s="1"/>
      <c r="C14" s="10" t="s">
        <v>25</v>
      </c>
      <c r="D14" s="1" t="s">
        <v>26</v>
      </c>
      <c r="E14" s="11">
        <v>1.1</v>
      </c>
      <c r="F14" s="12">
        <v>53002.9</v>
      </c>
      <c r="G14" s="12">
        <f ca="1">ROUND(INDIRECT(ADDRESS(ROW()+(0), COLUMN()+(-2), 1))*INDIRECT(ADDRESS(ROW()+(0), COLUMN()+(-1), 1)), 2)</f>
        <v>58303.2</v>
      </c>
    </row>
    <row r="15" spans="1:7" ht="34.50" thickBot="1" customHeight="1">
      <c r="A15" s="1" t="s">
        <v>27</v>
      </c>
      <c r="B15" s="1"/>
      <c r="C15" s="10" t="s">
        <v>28</v>
      </c>
      <c r="D15" s="1" t="s">
        <v>29</v>
      </c>
      <c r="E15" s="13">
        <v>0.015</v>
      </c>
      <c r="F15" s="14">
        <v>5930.89</v>
      </c>
      <c r="G15" s="14">
        <f ca="1">ROUND(INDIRECT(ADDRESS(ROW()+(0), COLUMN()+(-2), 1))*INDIRECT(ADDRESS(ROW()+(0), COLUMN()+(-1), 1)), 2)</f>
        <v>88.96</v>
      </c>
    </row>
    <row r="16" spans="1:7" ht="13.50" thickBot="1" customHeight="1">
      <c r="A16" s="15"/>
      <c r="B16" s="15"/>
      <c r="C16" s="15"/>
      <c r="D16" s="15"/>
      <c r="E16" s="9" t="s">
        <v>30</v>
      </c>
      <c r="F16" s="9"/>
      <c r="G16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60462.4</v>
      </c>
    </row>
    <row r="17" spans="1:7" ht="13.50" thickBot="1" customHeight="1">
      <c r="A17" s="15">
        <v>2</v>
      </c>
      <c r="B17" s="15"/>
      <c r="C17" s="15"/>
      <c r="D17" s="18" t="s">
        <v>31</v>
      </c>
      <c r="E17" s="18"/>
      <c r="F17" s="15"/>
      <c r="G17" s="15"/>
    </row>
    <row r="18" spans="1:7" ht="13.50" thickBot="1" customHeight="1">
      <c r="A18" s="1" t="s">
        <v>32</v>
      </c>
      <c r="B18" s="1"/>
      <c r="C18" s="10" t="s">
        <v>33</v>
      </c>
      <c r="D18" s="1" t="s">
        <v>34</v>
      </c>
      <c r="E18" s="13">
        <v>0.006</v>
      </c>
      <c r="F18" s="14">
        <v>11514.6</v>
      </c>
      <c r="G18" s="14">
        <f ca="1">ROUND(INDIRECT(ADDRESS(ROW()+(0), COLUMN()+(-2), 1))*INDIRECT(ADDRESS(ROW()+(0), COLUMN()+(-1), 1)), 2)</f>
        <v>69.09</v>
      </c>
    </row>
    <row r="19" spans="1:7" ht="13.50" thickBot="1" customHeight="1">
      <c r="A19" s="15"/>
      <c r="B19" s="15"/>
      <c r="C19" s="15"/>
      <c r="D19" s="15"/>
      <c r="E19" s="9" t="s">
        <v>35</v>
      </c>
      <c r="F19" s="9"/>
      <c r="G19" s="17">
        <f ca="1">ROUND(SUM(INDIRECT(ADDRESS(ROW()+(-1), COLUMN()+(0), 1))), 2)</f>
        <v>69.09</v>
      </c>
    </row>
    <row r="20" spans="1:7" ht="13.50" thickBot="1" customHeight="1">
      <c r="A20" s="15">
        <v>3</v>
      </c>
      <c r="B20" s="15"/>
      <c r="C20" s="15"/>
      <c r="D20" s="18" t="s">
        <v>36</v>
      </c>
      <c r="E20" s="18"/>
      <c r="F20" s="15"/>
      <c r="G20" s="15"/>
    </row>
    <row r="21" spans="1:7" ht="13.50" thickBot="1" customHeight="1">
      <c r="A21" s="1" t="s">
        <v>37</v>
      </c>
      <c r="B21" s="1"/>
      <c r="C21" s="10" t="s">
        <v>38</v>
      </c>
      <c r="D21" s="1" t="s">
        <v>39</v>
      </c>
      <c r="E21" s="11">
        <v>0.272</v>
      </c>
      <c r="F21" s="12">
        <v>36735.6</v>
      </c>
      <c r="G21" s="12">
        <f ca="1">ROUND(INDIRECT(ADDRESS(ROW()+(0), COLUMN()+(-2), 1))*INDIRECT(ADDRESS(ROW()+(0), COLUMN()+(-1), 1)), 2)</f>
        <v>9992.08</v>
      </c>
    </row>
    <row r="22" spans="1:7" ht="13.50" thickBot="1" customHeight="1">
      <c r="A22" s="1" t="s">
        <v>40</v>
      </c>
      <c r="B22" s="1"/>
      <c r="C22" s="10" t="s">
        <v>41</v>
      </c>
      <c r="D22" s="1" t="s">
        <v>42</v>
      </c>
      <c r="E22" s="13">
        <v>0.321</v>
      </c>
      <c r="F22" s="14">
        <v>26456.3</v>
      </c>
      <c r="G22" s="14">
        <f ca="1">ROUND(INDIRECT(ADDRESS(ROW()+(0), COLUMN()+(-2), 1))*INDIRECT(ADDRESS(ROW()+(0), COLUMN()+(-1), 1)), 2)</f>
        <v>8492.49</v>
      </c>
    </row>
    <row r="23" spans="1:7" ht="13.50" thickBot="1" customHeight="1">
      <c r="A23" s="15"/>
      <c r="B23" s="15"/>
      <c r="C23" s="15"/>
      <c r="D23" s="15"/>
      <c r="E23" s="9" t="s">
        <v>43</v>
      </c>
      <c r="F23" s="9"/>
      <c r="G23" s="17">
        <f ca="1">ROUND(SUM(INDIRECT(ADDRESS(ROW()+(-1), COLUMN()+(0), 1)),INDIRECT(ADDRESS(ROW()+(-2), COLUMN()+(0), 1))), 2)</f>
        <v>18484.6</v>
      </c>
    </row>
    <row r="24" spans="1:7" ht="13.50" thickBot="1" customHeight="1">
      <c r="A24" s="15">
        <v>4</v>
      </c>
      <c r="B24" s="15"/>
      <c r="C24" s="15"/>
      <c r="D24" s="18" t="s">
        <v>44</v>
      </c>
      <c r="E24" s="18"/>
      <c r="F24" s="15"/>
      <c r="G24" s="15"/>
    </row>
    <row r="25" spans="1:7" ht="13.50" thickBot="1" customHeight="1">
      <c r="A25" s="19"/>
      <c r="B25" s="19"/>
      <c r="C25" s="20" t="s">
        <v>45</v>
      </c>
      <c r="D25" s="19" t="s">
        <v>46</v>
      </c>
      <c r="E25" s="13">
        <v>2</v>
      </c>
      <c r="F25" s="14">
        <f ca="1">ROUND(SUM(INDIRECT(ADDRESS(ROW()+(-2), COLUMN()+(1), 1)),INDIRECT(ADDRESS(ROW()+(-6), COLUMN()+(1), 1)),INDIRECT(ADDRESS(ROW()+(-9), COLUMN()+(1), 1))), 2)</f>
        <v>79016.1</v>
      </c>
      <c r="G25" s="14">
        <f ca="1">ROUND(INDIRECT(ADDRESS(ROW()+(0), COLUMN()+(-2), 1))*INDIRECT(ADDRESS(ROW()+(0), COLUMN()+(-1), 1))/100, 2)</f>
        <v>1580.32</v>
      </c>
    </row>
    <row r="26" spans="1:7" ht="13.50" thickBot="1" customHeight="1">
      <c r="A26" s="21" t="s">
        <v>47</v>
      </c>
      <c r="B26" s="21"/>
      <c r="C26" s="22"/>
      <c r="D26" s="23"/>
      <c r="E26" s="24" t="s">
        <v>48</v>
      </c>
      <c r="F26" s="25"/>
      <c r="G26" s="26">
        <f ca="1">ROUND(SUM(INDIRECT(ADDRESS(ROW()+(-1), COLUMN()+(0), 1)),INDIRECT(ADDRESS(ROW()+(-3), COLUMN()+(0), 1)),INDIRECT(ADDRESS(ROW()+(-7), COLUMN()+(0), 1)),INDIRECT(ADDRESS(ROW()+(-10), COLUMN()+(0), 1))), 2)</f>
        <v>80596.4</v>
      </c>
    </row>
  </sheetData>
  <mergeCells count="30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A15:B15"/>
    <mergeCell ref="A16:B16"/>
    <mergeCell ref="E16:F16"/>
    <mergeCell ref="A17:B17"/>
    <mergeCell ref="D17:E17"/>
    <mergeCell ref="A18:B18"/>
    <mergeCell ref="A19:B19"/>
    <mergeCell ref="E19:F19"/>
    <mergeCell ref="A20:B20"/>
    <mergeCell ref="D20:E20"/>
    <mergeCell ref="A21:B21"/>
    <mergeCell ref="A22:B22"/>
    <mergeCell ref="A23:B23"/>
    <mergeCell ref="E23:F23"/>
    <mergeCell ref="A24:B24"/>
    <mergeCell ref="D24:E24"/>
    <mergeCell ref="A25:B25"/>
    <mergeCell ref="A26:D26"/>
    <mergeCell ref="E26:F26"/>
  </mergeCells>
  <pageMargins left="0.147638" right="0.147638" top="0.206693" bottom="0.206693" header="0.0" footer="0.0"/>
  <pageSetup paperSize="9" orientation="portrait"/>
  <rowBreaks count="0" manualBreakCount="0">
    </rowBreaks>
</worksheet>
</file>