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<sst xmlns="http://schemas.openxmlformats.org/spreadsheetml/2006/main" count="38" uniqueCount="38">
  <si>
    <t xml:space="preserve"/>
  </si>
  <si>
    <t xml:space="preserve">HRL030</t>
  </si>
  <si>
    <t xml:space="preserve">Ud</t>
  </si>
  <si>
    <t xml:space="preserve">Gárgola de aluminio.</t>
  </si>
  <si>
    <r>
      <rPr>
        <sz val="8.25"/>
        <color rgb="FF000000"/>
        <rFont val="Arial"/>
        <family val="2"/>
      </rPr>
      <t xml:space="preserve">Gárgola de aluminio lacado en color, de 50x300x50 mm; colocación con masilla de silicona neutra; y sellado e impermeabilización de la junta perimetral con masilla de poliuretano, previa aplicación de la imprimación.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</si>
  <si>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</si>
  <si>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</si>
  <si>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</si>
  <si>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</si>
  <si>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</si>
  <si>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</si>
  <si>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</si>
  <si>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mt15sja100</t>
  </si>
  <si>
    <t xml:space="preserve">Ud</t>
  </si>
  <si>
    <t xml:space="preserve">Cartucho de masilla de silicona neutra.</t>
  </si>
  <si>
    <t xml:space="preserve">mt20gal010f</t>
  </si>
  <si>
    <t xml:space="preserve">Ud</t>
  </si>
  <si>
    <t xml:space="preserve">Gárgola de aluminio lacado en color, de 50x300x50 mm, realizada a partir de perfil cuadrado de aluminio y terminada con corte formando ángulo de 45°.</t>
  </si>
  <si>
    <t xml:space="preserve">mt20wwa035</t>
  </si>
  <si>
    <t xml:space="preserve">Ud</t>
  </si>
  <si>
    <t xml:space="preserve">Cartucho de 250 cm³ de imprimación para masillas.</t>
  </si>
  <si>
    <t xml:space="preserve">mt20wwa030</t>
  </si>
  <si>
    <t xml:space="preserve">Ud</t>
  </si>
  <si>
    <t xml:space="preserve">Cartucho de 310 cm³ de masilla de poliuretano impermeable.</t>
  </si>
  <si>
    <t xml:space="preserve">Subtotal materiales:</t>
  </si>
  <si>
    <t xml:space="preserve">Mano de obra</t>
  </si>
  <si>
    <t xml:space="preserve">mo020</t>
  </si>
  <si>
    <t xml:space="preserve">h</t>
  </si>
  <si>
    <t xml:space="preserve">Oficial 1ª obra blanca.</t>
  </si>
  <si>
    <t xml:space="preserve">mo113</t>
  </si>
  <si>
    <t xml:space="preserve">h</t>
  </si>
  <si>
    <t xml:space="preserve">Peón de obra blanca.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</si>
  <si>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</si>
  <si>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</si>
  <si>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</si>
  <si>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</si>
  <si>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$ 2.012,26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</si>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</sst>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76" customWidth="1"/>
    <col min="3" max="3" width="1.36" customWidth="1"/>
    <col min="4" max="4" width="6.29" customWidth="1"/>
    <col min="5" max="5" width="72.59" customWidth="1"/>
    <col min="6" max="6" width="10.54" customWidth="1"/>
    <col min="7" max="7" width="13.43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</v>
      </c>
      <c r="G10" s="12">
        <v>16819.9</v>
      </c>
      <c r="H10" s="12">
        <f ca="1">ROUND(INDIRECT(ADDRESS(ROW()+(0), COLUMN()+(-2), 1))*INDIRECT(ADDRESS(ROW()+(0), COLUMN()+(-1), 1)), 2)</f>
        <v>1681.99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1</v>
      </c>
      <c r="G11" s="12">
        <v>8393.66</v>
      </c>
      <c r="H11" s="12">
        <f ca="1">ROUND(INDIRECT(ADDRESS(ROW()+(0), COLUMN()+(-2), 1))*INDIRECT(ADDRESS(ROW()+(0), COLUMN()+(-1), 1)), 2)</f>
        <v>8393.66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1">
        <v>0.016</v>
      </c>
      <c r="G12" s="12">
        <v>14393</v>
      </c>
      <c r="H12" s="12">
        <f ca="1">ROUND(INDIRECT(ADDRESS(ROW()+(0), COLUMN()+(-2), 1))*INDIRECT(ADDRESS(ROW()+(0), COLUMN()+(-1), 1)), 2)</f>
        <v>230.29</v>
      </c>
    </row>
    <row r="13" spans="1:8" ht="13.50" thickBot="1" customHeight="1">
      <c r="A13" s="1" t="s">
        <v>21</v>
      </c>
      <c r="B13" s="1"/>
      <c r="C13" s="10" t="s">
        <v>22</v>
      </c>
      <c r="D13" s="10"/>
      <c r="E13" s="1" t="s">
        <v>23</v>
      </c>
      <c r="F13" s="13">
        <v>0.032</v>
      </c>
      <c r="G13" s="14">
        <v>19692.8</v>
      </c>
      <c r="H13" s="14">
        <f ca="1">ROUND(INDIRECT(ADDRESS(ROW()+(0), COLUMN()+(-2), 1))*INDIRECT(ADDRESS(ROW()+(0), COLUMN()+(-1), 1)), 2)</f>
        <v>630.17</v>
      </c>
    </row>
    <row r="14" spans="1:8" ht="13.50" thickBot="1" customHeight="1">
      <c r="A14" s="15"/>
      <c r="B14" s="15"/>
      <c r="C14" s="15"/>
      <c r="D14" s="15"/>
      <c r="E14" s="15"/>
      <c r="F14" s="9" t="s">
        <v>24</v>
      </c>
      <c r="G14" s="9"/>
      <c r="H14" s="17">
        <f ca="1">ROUND(SUM(INDIRECT(ADDRESS(ROW()+(-1), COLUMN()+(0), 1)),INDIRECT(ADDRESS(ROW()+(-2), COLUMN()+(0), 1)),INDIRECT(ADDRESS(ROW()+(-3), COLUMN()+(0), 1)),INDIRECT(ADDRESS(ROW()+(-4), COLUMN()+(0), 1))), 2)</f>
        <v>10936.1</v>
      </c>
    </row>
    <row r="15" spans="1:8" ht="13.50" thickBot="1" customHeight="1">
      <c r="A15" s="15">
        <v>2</v>
      </c>
      <c r="B15" s="15"/>
      <c r="C15" s="15"/>
      <c r="D15" s="15"/>
      <c r="E15" s="18" t="s">
        <v>25</v>
      </c>
      <c r="F15" s="18"/>
      <c r="G15" s="15"/>
      <c r="H15" s="15"/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0.066</v>
      </c>
      <c r="G16" s="12">
        <v>27792.3</v>
      </c>
      <c r="H16" s="12">
        <f ca="1">ROUND(INDIRECT(ADDRESS(ROW()+(0), COLUMN()+(-2), 1))*INDIRECT(ADDRESS(ROW()+(0), COLUMN()+(-1), 1)), 2)</f>
        <v>1834.29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0.066</v>
      </c>
      <c r="G17" s="14">
        <v>20015.5</v>
      </c>
      <c r="H17" s="14">
        <f ca="1">ROUND(INDIRECT(ADDRESS(ROW()+(0), COLUMN()+(-2), 1))*INDIRECT(ADDRESS(ROW()+(0), COLUMN()+(-1), 1)), 2)</f>
        <v>1321.02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1))), 2)</f>
        <v>3155.31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1)),INDIRECT(ADDRESS(ROW()+(-6), COLUMN()+(1), 1))), 2)</f>
        <v>14091.4</v>
      </c>
      <c r="H20" s="14">
        <f ca="1">ROUND(INDIRECT(ADDRESS(ROW()+(0), COLUMN()+(-2), 1))*INDIRECT(ADDRESS(ROW()+(0), COLUMN()+(-1), 1))/100, 2)</f>
        <v>281.83</v>
      </c>
    </row>
    <row r="21" spans="1:8" ht="13.50" thickBot="1" customHeight="1">
      <c r="A21" s="21" t="s">
        <v>36</v>
      </c>
      <c r="B21" s="21"/>
      <c r="C21" s="22"/>
      <c r="D21" s="22"/>
      <c r="E21" s="23"/>
      <c r="F21" s="24" t="s">
        <v>37</v>
      </c>
      <c r="G21" s="25"/>
      <c r="H21" s="26">
        <f ca="1">ROUND(SUM(INDIRECT(ADDRESS(ROW()+(-1), COLUMN()+(0), 1)),INDIRECT(ADDRESS(ROW()+(-3), COLUMN()+(0), 1)),INDIRECT(ADDRESS(ROW()+(-7), COLUMN()+(0), 1))), 2)</f>
        <v>14373.3</v>
      </c>
    </row>
  </sheetData>
  <mergeCells count="37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