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<sst xmlns="http://schemas.openxmlformats.org/spreadsheetml/2006/main" count="36" uniqueCount="36">
  <si>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</si>
  <si>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FZB040</t>
  </si>
  <si>
    <t xml:space="preserve">m²</t>
  </si>
  <si>
    <t xml:space="preserve">Limpieza mecánica de fachadas con lanza de agua.</t>
  </si>
  <si>
    <r>
      <rPr>
        <sz val="8.25"/>
        <color rgb="FF000000"/>
        <rFont val="Arial"/>
        <family val="2"/>
      </rPr>
      <t xml:space="preserve">Limpieza mecánica de fachada de mampostería de ladrillos cerámicos vistos en mal estado de conservación, mediante la aplicación sobre la superficie de lanza de agua a presión, considerando un grado de complejidad medio.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</si>
  <si>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</si>
  <si>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</si>
  <si>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</si>
  <si>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</si>
  <si>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</si>
  <si>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</si>
  <si>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</si>
  <si>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</si>
  <si>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</si>
  <si>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</si>
  <si>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mt27prb010</t>
  </si>
  <si>
    <t xml:space="preserve">kg</t>
  </si>
  <si>
    <t xml:space="preserve">Protector químico insecticida-fungicida.</t>
  </si>
  <si>
    <t xml:space="preserve">Subtotal materiales:</t>
  </si>
  <si>
    <t xml:space="preserve">Equipo</t>
  </si>
  <si>
    <t xml:space="preserve">mq08lch020c</t>
  </si>
  <si>
    <t xml:space="preserve">h</t>
  </si>
  <si>
    <t xml:space="preserve">Equipo de chorro de agua a presión, con adaptador para lanza de agua.</t>
  </si>
  <si>
    <t xml:space="preserve">Subtotal equipo:</t>
  </si>
  <si>
    <t xml:space="preserve">Mano de obra</t>
  </si>
  <si>
    <t xml:space="preserve">mo112</t>
  </si>
  <si>
    <t xml:space="preserve">h</t>
  </si>
  <si>
    <t xml:space="preserve">Ayudante entendido.</t>
  </si>
  <si>
    <t xml:space="preserve">mo020</t>
  </si>
  <si>
    <t xml:space="preserve">h</t>
  </si>
  <si>
    <t xml:space="preserve">Oficial 1ª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</si>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</sst>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9.69" customWidth="1"/>
    <col min="4" max="4" width="62.05" customWidth="1"/>
    <col min="5" max="5" width="13.26" customWidth="1"/>
    <col min="6" max="6" width="16.15" customWidth="1"/>
    <col min="7" max="7" width="13.2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0.04</v>
      </c>
      <c r="F10" s="12">
        <v>2858.8</v>
      </c>
      <c r="G10" s="12">
        <f ca="1">ROUND(INDIRECT(ADDRESS(ROW()+(0), COLUMN()+(-2), 1))*INDIRECT(ADDRESS(ROW()+(0), COLUMN()+(-1), 1)), 2)</f>
        <v>114.35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0.132</v>
      </c>
      <c r="F11" s="14">
        <v>18968.5</v>
      </c>
      <c r="G11" s="14">
        <f ca="1">ROUND(INDIRECT(ADDRESS(ROW()+(0), COLUMN()+(-2), 1))*INDIRECT(ADDRESS(ROW()+(0), COLUMN()+(-1), 1)), 2)</f>
        <v>2503.84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2618.19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0.23</v>
      </c>
      <c r="F14" s="14">
        <v>10399</v>
      </c>
      <c r="G14" s="14">
        <f ca="1">ROUND(INDIRECT(ADDRESS(ROW()+(0), COLUMN()+(-2), 1))*INDIRECT(ADDRESS(ROW()+(0), COLUMN()+(-1), 1)), 2)</f>
        <v>2391.78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2391.78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" t="s">
        <v>25</v>
      </c>
      <c r="B17" s="1"/>
      <c r="C17" s="10" t="s">
        <v>26</v>
      </c>
      <c r="D17" s="1" t="s">
        <v>27</v>
      </c>
      <c r="E17" s="11">
        <v>0.263</v>
      </c>
      <c r="F17" s="12">
        <v>10101.5</v>
      </c>
      <c r="G17" s="12">
        <f ca="1">ROUND(INDIRECT(ADDRESS(ROW()+(0), COLUMN()+(-2), 1))*INDIRECT(ADDRESS(ROW()+(0), COLUMN()+(-1), 1)), 2)</f>
        <v>2656.71</v>
      </c>
    </row>
    <row r="18" spans="1:7" ht="13.50" thickBot="1" customHeight="1">
      <c r="A18" s="1" t="s">
        <v>28</v>
      </c>
      <c r="B18" s="1"/>
      <c r="C18" s="10" t="s">
        <v>29</v>
      </c>
      <c r="D18" s="1" t="s">
        <v>30</v>
      </c>
      <c r="E18" s="13">
        <v>0.394</v>
      </c>
      <c r="F18" s="14">
        <v>13844.5</v>
      </c>
      <c r="G18" s="14">
        <f ca="1">ROUND(INDIRECT(ADDRESS(ROW()+(0), COLUMN()+(-2), 1))*INDIRECT(ADDRESS(ROW()+(0), COLUMN()+(-1), 1)), 2)</f>
        <v>5454.72</v>
      </c>
    </row>
    <row r="19" spans="1:7" ht="13.50" thickBot="1" customHeight="1">
      <c r="A19" s="15"/>
      <c r="B19" s="15"/>
      <c r="C19" s="15"/>
      <c r="D19" s="15"/>
      <c r="E19" s="9" t="s">
        <v>31</v>
      </c>
      <c r="F19" s="9"/>
      <c r="G19" s="17">
        <f ca="1">ROUND(SUM(INDIRECT(ADDRESS(ROW()+(-1), COLUMN()+(0), 1)),INDIRECT(ADDRESS(ROW()+(-2), COLUMN()+(0), 1))), 2)</f>
        <v>8111.43</v>
      </c>
    </row>
    <row r="20" spans="1:7" ht="13.50" thickBot="1" customHeight="1">
      <c r="A20" s="15">
        <v>4</v>
      </c>
      <c r="B20" s="15"/>
      <c r="C20" s="15"/>
      <c r="D20" s="18" t="s">
        <v>32</v>
      </c>
      <c r="E20" s="18"/>
      <c r="F20" s="15"/>
      <c r="G20" s="15"/>
    </row>
    <row r="21" spans="1:7" ht="13.50" thickBot="1" customHeight="1">
      <c r="A21" s="19"/>
      <c r="B21" s="19"/>
      <c r="C21" s="20" t="s">
        <v>33</v>
      </c>
      <c r="D21" s="19" t="s">
        <v>34</v>
      </c>
      <c r="E21" s="13">
        <v>2</v>
      </c>
      <c r="F21" s="14">
        <f ca="1">ROUND(SUM(INDIRECT(ADDRESS(ROW()+(-2), COLUMN()+(1), 1)),INDIRECT(ADDRESS(ROW()+(-6), COLUMN()+(1), 1)),INDIRECT(ADDRESS(ROW()+(-9), COLUMN()+(1), 1))), 2)</f>
        <v>13121.4</v>
      </c>
      <c r="G21" s="14">
        <f ca="1">ROUND(INDIRECT(ADDRESS(ROW()+(0), COLUMN()+(-2), 1))*INDIRECT(ADDRESS(ROW()+(0), COLUMN()+(-1), 1))/100, 2)</f>
        <v>262.43</v>
      </c>
    </row>
    <row r="22" spans="1:7" ht="13.50" thickBot="1" customHeight="1">
      <c r="A22" s="8"/>
      <c r="B22" s="8"/>
      <c r="C22" s="8"/>
      <c r="D22" s="8"/>
      <c r="E22" s="21" t="s">
        <v>35</v>
      </c>
      <c r="F22" s="21"/>
      <c r="G22" s="22">
        <f ca="1">ROUND(SUM(INDIRECT(ADDRESS(ROW()+(-1), COLUMN()+(0), 1)),INDIRECT(ADDRESS(ROW()+(-3), COLUMN()+(0), 1)),INDIRECT(ADDRESS(ROW()+(-7), COLUMN()+(0), 1)),INDIRECT(ADDRESS(ROW()+(-10), COLUMN()+(0), 1))), 2)</f>
        <v>13383.8</v>
      </c>
    </row>
  </sheetData>
  <mergeCells count="26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