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<sst xmlns="http://schemas.openxmlformats.org/spreadsheetml/2006/main" count="37" uniqueCount="37">
  <si>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</si>
  <si>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FPP030</t>
  </si>
  <si>
    <t xml:space="preserve">m²</t>
  </si>
  <si>
    <t xml:space="preserve">Fachada pesada de muros alveolares prefabricados de concreto pretensado.</t>
  </si>
  <si>
    <r>
      <rPr>
        <sz val="8.25"/>
        <color rgb="FF000000"/>
        <rFont val="Arial"/>
        <family val="2"/>
      </rPr>
      <t xml:space="preserve">Cerramiento de fachada formado por muros alveolares prefabricados de concreto pretensado, de 16 cm de espesor, 1,2 m de anchura y 9 m de longitud máxima, acabado liso, de color gris, dispuestos en posición horizontal.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</si>
  <si>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</si>
  <si>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</si>
  <si>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</si>
  <si>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</si>
  <si>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</si>
  <si>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</si>
  <si>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</si>
  <si>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mt12ppp010a</t>
  </si>
  <si>
    <t xml:space="preserve">m²</t>
  </si>
  <si>
    <t xml:space="preserve">Muro alveolares prefabricado de concreto pretensado, de 16 cm de espesor, 1,2 m de anchura y 9 m de longitud máxima, con los bordes machihembrados, acabado liso, de color gris, para formación de cerramiento.</t>
  </si>
  <si>
    <t xml:space="preserve">mt12pph011</t>
  </si>
  <si>
    <t xml:space="preserve">kg</t>
  </si>
  <si>
    <t xml:space="preserve">Masilla caucho-asfáltica para sellado en frío de juntas de paneles prefabricados de concreto.</t>
  </si>
  <si>
    <t xml:space="preserve">Subtotal materiales:</t>
  </si>
  <si>
    <t xml:space="preserve">Equipo</t>
  </si>
  <si>
    <t xml:space="preserve">mq07gte010c</t>
  </si>
  <si>
    <t xml:space="preserve">h</t>
  </si>
  <si>
    <t xml:space="preserve">Grúa autopropulsada de brazo telescópico con una capacidad de elevación de 30 t y 27 m de altura máxima de trabajo.</t>
  </si>
  <si>
    <t xml:space="preserve">Subtotal equipo:</t>
  </si>
  <si>
    <t xml:space="preserve">Mano de obra</t>
  </si>
  <si>
    <t xml:space="preserve">mo050</t>
  </si>
  <si>
    <t xml:space="preserve">h</t>
  </si>
  <si>
    <t xml:space="preserve">Oficial 1ª montador de paneles prefabricados de concreto.</t>
  </si>
  <si>
    <t xml:space="preserve">mo097</t>
  </si>
  <si>
    <t xml:space="preserve">h</t>
  </si>
  <si>
    <t xml:space="preserve">Ayudante montador de paneles prefabricados de concreto.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</si>
  <si>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</si>
  <si>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</si>
  <si>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</si>
  <si>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</si>
  <si>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$ 4.208,06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</si>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</sst>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70" customWidth="1"/>
    <col min="4" max="4" width="5.95" customWidth="1"/>
    <col min="5" max="5" width="69.87" customWidth="1"/>
    <col min="6" max="6" width="11.05" customWidth="1"/>
    <col min="7" max="7" width="14.96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48344.2</v>
      </c>
      <c r="H10" s="12">
        <f ca="1">ROUND(INDIRECT(ADDRESS(ROW()+(0), COLUMN()+(-2), 1))*INDIRECT(ADDRESS(ROW()+(0), COLUMN()+(-1), 1)), 2)</f>
        <v>48344.2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0.07</v>
      </c>
      <c r="G11" s="14">
        <v>5272.94</v>
      </c>
      <c r="H11" s="14">
        <f ca="1">ROUND(INDIRECT(ADDRESS(ROW()+(0), COLUMN()+(-2), 1))*INDIRECT(ADDRESS(ROW()+(0), COLUMN()+(-1), 1)), 2)</f>
        <v>369.11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48713.3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24.0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0.037</v>
      </c>
      <c r="G14" s="14">
        <v>190960</v>
      </c>
      <c r="H14" s="14">
        <f ca="1">ROUND(INDIRECT(ADDRESS(ROW()+(0), COLUMN()+(-2), 1))*INDIRECT(ADDRESS(ROW()+(0), COLUMN()+(-1), 1)), 2)</f>
        <v>7065.53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7065.53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" t="s">
        <v>25</v>
      </c>
      <c r="B17" s="1"/>
      <c r="C17" s="10" t="s">
        <v>26</v>
      </c>
      <c r="D17" s="10"/>
      <c r="E17" s="1" t="s">
        <v>27</v>
      </c>
      <c r="F17" s="11">
        <v>0.064</v>
      </c>
      <c r="G17" s="12">
        <v>28562.3</v>
      </c>
      <c r="H17" s="12">
        <f ca="1">ROUND(INDIRECT(ADDRESS(ROW()+(0), COLUMN()+(-2), 1))*INDIRECT(ADDRESS(ROW()+(0), COLUMN()+(-1), 1)), 2)</f>
        <v>1827.99</v>
      </c>
    </row>
    <row r="18" spans="1:8" ht="13.50" thickBot="1" customHeight="1">
      <c r="A18" s="1" t="s">
        <v>28</v>
      </c>
      <c r="B18" s="1"/>
      <c r="C18" s="10" t="s">
        <v>29</v>
      </c>
      <c r="D18" s="10"/>
      <c r="E18" s="1" t="s">
        <v>30</v>
      </c>
      <c r="F18" s="13">
        <v>0.064</v>
      </c>
      <c r="G18" s="14">
        <v>20774.2</v>
      </c>
      <c r="H18" s="14">
        <f ca="1">ROUND(INDIRECT(ADDRESS(ROW()+(0), COLUMN()+(-2), 1))*INDIRECT(ADDRESS(ROW()+(0), COLUMN()+(-1), 1)), 2)</f>
        <v>1329.55</v>
      </c>
    </row>
    <row r="19" spans="1:8" ht="13.50" thickBot="1" customHeight="1">
      <c r="A19" s="15"/>
      <c r="B19" s="15"/>
      <c r="C19" s="15"/>
      <c r="D19" s="15"/>
      <c r="E19" s="15"/>
      <c r="F19" s="9" t="s">
        <v>31</v>
      </c>
      <c r="G19" s="9"/>
      <c r="H19" s="17">
        <f ca="1">ROUND(SUM(INDIRECT(ADDRESS(ROW()+(-1), COLUMN()+(0), 1)),INDIRECT(ADDRESS(ROW()+(-2), COLUMN()+(0), 1))), 2)</f>
        <v>3157.54</v>
      </c>
    </row>
    <row r="20" spans="1:8" ht="13.50" thickBot="1" customHeight="1">
      <c r="A20" s="15">
        <v>4</v>
      </c>
      <c r="B20" s="15"/>
      <c r="C20" s="15"/>
      <c r="D20" s="15"/>
      <c r="E20" s="18" t="s">
        <v>32</v>
      </c>
      <c r="F20" s="18"/>
      <c r="G20" s="15"/>
      <c r="H20" s="15"/>
    </row>
    <row r="21" spans="1:8" ht="13.50" thickBot="1" customHeight="1">
      <c r="A21" s="19"/>
      <c r="B21" s="19"/>
      <c r="C21" s="20" t="s">
        <v>33</v>
      </c>
      <c r="D21" s="20"/>
      <c r="E21" s="19" t="s">
        <v>34</v>
      </c>
      <c r="F21" s="13">
        <v>2</v>
      </c>
      <c r="G21" s="14">
        <f ca="1">ROUND(SUM(INDIRECT(ADDRESS(ROW()+(-2), COLUMN()+(1), 1)),INDIRECT(ADDRESS(ROW()+(-6), COLUMN()+(1), 1)),INDIRECT(ADDRESS(ROW()+(-9), COLUMN()+(1), 1))), 2)</f>
        <v>58936.4</v>
      </c>
      <c r="H21" s="14">
        <f ca="1">ROUND(INDIRECT(ADDRESS(ROW()+(0), COLUMN()+(-2), 1))*INDIRECT(ADDRESS(ROW()+(0), COLUMN()+(-1), 1))/100, 2)</f>
        <v>1178.73</v>
      </c>
    </row>
    <row r="22" spans="1:8" ht="13.50" thickBot="1" customHeight="1">
      <c r="A22" s="21" t="s">
        <v>35</v>
      </c>
      <c r="B22" s="21"/>
      <c r="C22" s="22"/>
      <c r="D22" s="22"/>
      <c r="E22" s="23"/>
      <c r="F22" s="24" t="s">
        <v>36</v>
      </c>
      <c r="G22" s="25"/>
      <c r="H22" s="26">
        <f ca="1">ROUND(SUM(INDIRECT(ADDRESS(ROW()+(-1), COLUMN()+(0), 1)),INDIRECT(ADDRESS(ROW()+(-3), COLUMN()+(0), 1)),INDIRECT(ADDRESS(ROW()+(-7), COLUMN()+(0), 1)),INDIRECT(ADDRESS(ROW()+(-10), COLUMN()+(0), 1))), 2)</f>
        <v>60115.1</v>
      </c>
    </row>
  </sheetData>
  <mergeCells count="4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E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