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<sst xmlns="http://schemas.openxmlformats.org/spreadsheetml/2006/main" count="41" uniqueCount="41">
  <si>
    <t xml:space="preserve"/>
  </si>
  <si>
    <t xml:space="preserve">EHY021</t>
  </si>
  <si>
    <t xml:space="preserve">m²</t>
  </si>
  <si>
    <t xml:space="preserve">Reparación estructural de concreto, con mortero fluido a base de cemento.</t>
  </si>
  <si>
    <r>
      <rPr>
        <sz val="8.25"/>
        <color rgb="FF000000"/>
        <rFont val="Arial"/>
        <family val="2"/>
      </rPr>
      <t xml:space="preserve">Aplicación manual de mortero fluido, de elevada resistencia mecánica y retracción compensada, con una resistencia a compresión a 28 días mayor o igual a 78,5 N/mm² y un módulo de elasticidad mayor o igual a 20000 N/mm², Euroclase A1 de reacción al fuego, en capa de 40 mm de espesor medio, de manejabilidad fluida, para reparación y refuerzo estructural de losa de concreto. El precio incluye el montaje y desmontaje del sistema de encofrado.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</si>
  <si>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</si>
  <si>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</si>
  <si>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</si>
  <si>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</si>
  <si>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</si>
  <si>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</si>
  <si>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</si>
  <si>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mt09red110c</t>
  </si>
  <si>
    <t xml:space="preserve">kg</t>
  </si>
  <si>
    <t xml:space="preserve">Mortero fluido, de elevada resistencia mecánica y retracción compensada, con una resistencia a compresión a 28 días mayor o igual a 78,5 N/mm² y un módulo de elasticidad mayor o igual a 20000 N/mm², Euroclase A1 de reacción al fuego, para reparación estructural del concreto.</t>
  </si>
  <si>
    <t xml:space="preserve">mt08aaa010a</t>
  </si>
  <si>
    <t xml:space="preserve">m³</t>
  </si>
  <si>
    <t xml:space="preserve">Agua.</t>
  </si>
  <si>
    <t xml:space="preserve">mt50spa052b</t>
  </si>
  <si>
    <t xml:space="preserve">m</t>
  </si>
  <si>
    <t xml:space="preserve">Tablón de madera de pino, de 20x7,2 cm.</t>
  </si>
  <si>
    <t xml:space="preserve">mt50spa101</t>
  </si>
  <si>
    <t xml:space="preserve">kg</t>
  </si>
  <si>
    <t xml:space="preserve">Clavos de acero.</t>
  </si>
  <si>
    <t xml:space="preserve">mt50spa081a</t>
  </si>
  <si>
    <t xml:space="preserve">Ud</t>
  </si>
  <si>
    <t xml:space="preserve">Puntal metálico telescópico, de hasta 3 m de altura.</t>
  </si>
  <si>
    <t xml:space="preserve">Subtotal materiales:</t>
  </si>
  <si>
    <t xml:space="preserve">Mano de obra</t>
  </si>
  <si>
    <t xml:space="preserve">mo020</t>
  </si>
  <si>
    <t xml:space="preserve">h</t>
  </si>
  <si>
    <t xml:space="preserve">Oficial 1ª obra blanca.</t>
  </si>
  <si>
    <t xml:space="preserve">mo113</t>
  </si>
  <si>
    <t xml:space="preserve">h</t>
  </si>
  <si>
    <t xml:space="preserve">Peón de obra blanca.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</si>
  <si>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</si>
  <si>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</si>
  <si>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</si>
  <si>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</si>
  <si>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$ 2.895,45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</si>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</sst>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4.59" customWidth="1"/>
    <col min="3" max="3" width="1.70" customWidth="1"/>
    <col min="4" max="4" width="5.95" customWidth="1"/>
    <col min="5" max="5" width="70.89" customWidth="1"/>
    <col min="6" max="6" width="10.71" customWidth="1"/>
    <col min="7" max="7" width="13.26" customWidth="1"/>
    <col min="8" max="8" width="13.6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45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77</v>
      </c>
      <c r="G10" s="12">
        <v>1722.59</v>
      </c>
      <c r="H10" s="12">
        <f ca="1">ROUND(INDIRECT(ADDRESS(ROW()+(0), COLUMN()+(-2), 1))*INDIRECT(ADDRESS(ROW()+(0), COLUMN()+(-1), 1)), 2)</f>
        <v>132639</v>
      </c>
    </row>
    <row r="11" spans="1:8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0.008</v>
      </c>
      <c r="G11" s="12">
        <v>3289.66</v>
      </c>
      <c r="H11" s="12">
        <f ca="1">ROUND(INDIRECT(ADDRESS(ROW()+(0), COLUMN()+(-2), 1))*INDIRECT(ADDRESS(ROW()+(0), COLUMN()+(-1), 1)), 2)</f>
        <v>26.32</v>
      </c>
    </row>
    <row r="12" spans="1:8" ht="13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1">
        <v>0.02</v>
      </c>
      <c r="G12" s="12">
        <v>13864</v>
      </c>
      <c r="H12" s="12">
        <f ca="1">ROUND(INDIRECT(ADDRESS(ROW()+(0), COLUMN()+(-2), 1))*INDIRECT(ADDRESS(ROW()+(0), COLUMN()+(-1), 1)), 2)</f>
        <v>277.28</v>
      </c>
    </row>
    <row r="13" spans="1:8" ht="13.50" thickBot="1" customHeight="1">
      <c r="A13" s="1" t="s">
        <v>21</v>
      </c>
      <c r="B13" s="1"/>
      <c r="C13" s="10" t="s">
        <v>22</v>
      </c>
      <c r="D13" s="10"/>
      <c r="E13" s="1" t="s">
        <v>23</v>
      </c>
      <c r="F13" s="11">
        <v>0.03</v>
      </c>
      <c r="G13" s="12">
        <v>4105.5</v>
      </c>
      <c r="H13" s="12">
        <f ca="1">ROUND(INDIRECT(ADDRESS(ROW()+(0), COLUMN()+(-2), 1))*INDIRECT(ADDRESS(ROW()+(0), COLUMN()+(-1), 1)), 2)</f>
        <v>123.17</v>
      </c>
    </row>
    <row r="14" spans="1:8" ht="13.50" thickBot="1" customHeight="1">
      <c r="A14" s="1" t="s">
        <v>24</v>
      </c>
      <c r="B14" s="1"/>
      <c r="C14" s="10" t="s">
        <v>25</v>
      </c>
      <c r="D14" s="10"/>
      <c r="E14" s="1" t="s">
        <v>26</v>
      </c>
      <c r="F14" s="13">
        <v>0.013</v>
      </c>
      <c r="G14" s="14">
        <v>42223.5</v>
      </c>
      <c r="H14" s="14">
        <f ca="1">ROUND(INDIRECT(ADDRESS(ROW()+(0), COLUMN()+(-2), 1))*INDIRECT(ADDRESS(ROW()+(0), COLUMN()+(-1), 1)), 2)</f>
        <v>548.9</v>
      </c>
    </row>
    <row r="15" spans="1:8" ht="13.50" thickBot="1" customHeight="1">
      <c r="A15" s="15"/>
      <c r="B15" s="15"/>
      <c r="C15" s="15"/>
      <c r="D15" s="15"/>
      <c r="E15" s="15"/>
      <c r="F15" s="9" t="s">
        <v>27</v>
      </c>
      <c r="G15" s="9"/>
      <c r="H15" s="17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133615</v>
      </c>
    </row>
    <row r="16" spans="1:8" ht="13.50" thickBot="1" customHeight="1">
      <c r="A16" s="15">
        <v>2</v>
      </c>
      <c r="B16" s="15"/>
      <c r="C16" s="15"/>
      <c r="D16" s="15"/>
      <c r="E16" s="18" t="s">
        <v>28</v>
      </c>
      <c r="F16" s="18"/>
      <c r="G16" s="15"/>
      <c r="H16" s="15"/>
    </row>
    <row r="17" spans="1:8" ht="13.50" thickBot="1" customHeight="1">
      <c r="A17" s="1" t="s">
        <v>29</v>
      </c>
      <c r="B17" s="1"/>
      <c r="C17" s="10" t="s">
        <v>30</v>
      </c>
      <c r="D17" s="10"/>
      <c r="E17" s="1" t="s">
        <v>31</v>
      </c>
      <c r="F17" s="11">
        <v>0.174</v>
      </c>
      <c r="G17" s="12">
        <v>27792.3</v>
      </c>
      <c r="H17" s="12">
        <f ca="1">ROUND(INDIRECT(ADDRESS(ROW()+(0), COLUMN()+(-2), 1))*INDIRECT(ADDRESS(ROW()+(0), COLUMN()+(-1), 1)), 2)</f>
        <v>4835.86</v>
      </c>
    </row>
    <row r="18" spans="1:8" ht="13.50" thickBot="1" customHeight="1">
      <c r="A18" s="1" t="s">
        <v>32</v>
      </c>
      <c r="B18" s="1"/>
      <c r="C18" s="10" t="s">
        <v>33</v>
      </c>
      <c r="D18" s="10"/>
      <c r="E18" s="1" t="s">
        <v>34</v>
      </c>
      <c r="F18" s="13">
        <v>0.174</v>
      </c>
      <c r="G18" s="14">
        <v>20015.5</v>
      </c>
      <c r="H18" s="14">
        <f ca="1">ROUND(INDIRECT(ADDRESS(ROW()+(0), COLUMN()+(-2), 1))*INDIRECT(ADDRESS(ROW()+(0), COLUMN()+(-1), 1)), 2)</f>
        <v>3482.7</v>
      </c>
    </row>
    <row r="19" spans="1:8" ht="13.50" thickBot="1" customHeight="1">
      <c r="A19" s="15"/>
      <c r="B19" s="15"/>
      <c r="C19" s="15"/>
      <c r="D19" s="15"/>
      <c r="E19" s="15"/>
      <c r="F19" s="9" t="s">
        <v>35</v>
      </c>
      <c r="G19" s="9"/>
      <c r="H19" s="17">
        <f ca="1">ROUND(SUM(INDIRECT(ADDRESS(ROW()+(-1), COLUMN()+(0), 1)),INDIRECT(ADDRESS(ROW()+(-2), COLUMN()+(0), 1))), 2)</f>
        <v>8318.56</v>
      </c>
    </row>
    <row r="20" spans="1:8" ht="13.50" thickBot="1" customHeight="1">
      <c r="A20" s="15">
        <v>3</v>
      </c>
      <c r="B20" s="15"/>
      <c r="C20" s="15"/>
      <c r="D20" s="15"/>
      <c r="E20" s="18" t="s">
        <v>36</v>
      </c>
      <c r="F20" s="18"/>
      <c r="G20" s="15"/>
      <c r="H20" s="15"/>
    </row>
    <row r="21" spans="1:8" ht="13.50" thickBot="1" customHeight="1">
      <c r="A21" s="19"/>
      <c r="B21" s="19"/>
      <c r="C21" s="20" t="s">
        <v>37</v>
      </c>
      <c r="D21" s="20"/>
      <c r="E21" s="19" t="s">
        <v>38</v>
      </c>
      <c r="F21" s="13">
        <v>2</v>
      </c>
      <c r="G21" s="14">
        <f ca="1">ROUND(SUM(INDIRECT(ADDRESS(ROW()+(-2), COLUMN()+(1), 1)),INDIRECT(ADDRESS(ROW()+(-6), COLUMN()+(1), 1))), 2)</f>
        <v>141934</v>
      </c>
      <c r="H21" s="14">
        <f ca="1">ROUND(INDIRECT(ADDRESS(ROW()+(0), COLUMN()+(-2), 1))*INDIRECT(ADDRESS(ROW()+(0), COLUMN()+(-1), 1))/100, 2)</f>
        <v>2838.67</v>
      </c>
    </row>
    <row r="22" spans="1:8" ht="13.50" thickBot="1" customHeight="1">
      <c r="A22" s="21" t="s">
        <v>39</v>
      </c>
      <c r="B22" s="21"/>
      <c r="C22" s="22"/>
      <c r="D22" s="22"/>
      <c r="E22" s="23"/>
      <c r="F22" s="24" t="s">
        <v>40</v>
      </c>
      <c r="G22" s="25"/>
      <c r="H22" s="26">
        <f ca="1">ROUND(SUM(INDIRECT(ADDRESS(ROW()+(-1), COLUMN()+(0), 1)),INDIRECT(ADDRESS(ROW()+(-3), COLUMN()+(0), 1)),INDIRECT(ADDRESS(ROW()+(-7), COLUMN()+(0), 1))), 2)</f>
        <v>144772</v>
      </c>
    </row>
  </sheetData>
  <mergeCells count="39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B18"/>
    <mergeCell ref="C18:D18"/>
    <mergeCell ref="A19:B19"/>
    <mergeCell ref="C19:D19"/>
    <mergeCell ref="F19:G19"/>
    <mergeCell ref="A20:B20"/>
    <mergeCell ref="C20:D20"/>
    <mergeCell ref="E20:F20"/>
    <mergeCell ref="A21:B21"/>
    <mergeCell ref="C21:D21"/>
    <mergeCell ref="A22:E22"/>
    <mergeCell ref="F22:G22"/>
  </mergeCells>
  <pageMargins left="0.147638" right="0.147638" top="0.206693" bottom="0.206693" header="0.0" footer="0.0"/>
  <pageSetup paperSize="9" orientation="portrait"/>
  <rowBreaks count="0" manualBreakCount="0">
    </rowBreaks>
</worksheet>
</file>