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<sst xmlns="http://schemas.openxmlformats.org/spreadsheetml/2006/main" count="103" uniqueCount="103">
  <si>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</si>
  <si>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EHR020</t>
  </si>
  <si>
    <t xml:space="preserve">m²</t>
  </si>
  <si>
    <t xml:space="preserve">Losa aligerada con casetón perdido y columnas.</t>
  </si>
  <si>
    <r>
      <rPr>
        <sz val="8.25"/>
        <color rgb="FF000000"/>
        <rFont val="Arial"/>
        <family val="2"/>
      </rPr>
      <t xml:space="preserve">Estructura de concreto armado, realizada con concreto f'c=210 kg/cm² (21 MPa), clase de exposición F0 S0 P0 C0, tamaño máximo del agregado 12,5 mm, manejabilidad blanda, preparado en obra, con un volumen total de concreto en losa con casetón perdido y columnas de 0,201 m³/m², y acero Grado 60 (fy=4200 kg/cm²) en zona de ábacos, vigas, nervios, zunchos y columnas, con una cuantía total de 24 kg/m², compuesta de los siguientes elementos: LOSA ALIGERADA: horizontal, con 15% de zonas macizas, canto 30 = 25+5 cm; nervios de concreto "in situ" de 10 cm de espesor, intereje 80 cm; bloque de concreto, 70x23x25 cm; capa de compresión de 5 cm de espesor, con armadura de reparto formada por malla electrosoldada tipo XX 50, 25x25 cm y Ø 4-4 mm;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láminas metálicas reutilizables. Incluso alambre de atar, separadores, líquido desencofrante, para evitar la adherencia del concreto al encofrado y agente filmógeno, para el curado de concretos y morteros.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</si>
  <si>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</si>
  <si>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</si>
  <si>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</si>
  <si>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</si>
  <si>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</si>
  <si>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</si>
  <si>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</si>
  <si>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</si>
  <si>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</si>
  <si>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</si>
  <si>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</si>
  <si>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</si>
  <si>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concreto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</si>
  <si>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</si>
  <si>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</si>
  <si>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</si>
  <si>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</si>
  <si>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</si>
  <si>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</si>
  <si>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</si>
  <si>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</si>
  <si>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</si>
  <si>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</si>
  <si>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</si>
  <si>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</si>
  <si>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</si>
  <si>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</si>
  <si>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</si>
  <si>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</si>
  <si>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</si>
  <si>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</si>
  <si>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</si>
  <si>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</si>
  <si>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concreto, 70x23x25 cm, para losa aligerada. Incluso piezas especiales.</t>
  </si>
  <si>
    <t xml:space="preserve">mt07aco020g</t>
  </si>
  <si>
    <t xml:space="preserve">Ud</t>
  </si>
  <si>
    <t xml:space="preserve">Separador homologado para losas aligeradas.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</si>
  <si>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</si>
  <si>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</si>
  <si>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</si>
  <si>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</si>
  <si>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</si>
  <si>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</si>
  <si>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</si>
  <si>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</si>
  <si>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</si>
  <si>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</si>
  <si>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</si>
  <si>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</si>
  <si>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</si>
  <si>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</si>
  <si>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</si>
  <si>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</si>
  <si>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</si>
  <si>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</si>
  <si>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</si>
  <si>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</si>
  <si>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</si>
  <si>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</si>
  <si>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</si>
  <si>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</si>
  <si>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</si>
  <si>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</si>
  <si>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</si>
  <si>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</si>
  <si>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</si>
  <si>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</si>
  <si>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</si>
  <si>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</si>
  <si>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</si>
  <si>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</si>
  <si>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</si>
  <si>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</si>
  <si>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</si>
  <si>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</si>
  <si>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</si>
  <si>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</si>
  <si>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</si>
  <si>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</si>
  <si>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</si>
  <si>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</si>
  <si>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</si>
  <si>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</si>
  <si>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</si>
  <si>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</si>
  <si>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</si>
  <si>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</si>
  <si>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</si>
  <si>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</si>
  <si>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</si>
  <si>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</si>
  <si>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</si>
  <si>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</si>
  <si>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</si>
  <si>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</si>
  <si>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</si>
  <si>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$ 16.353,38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</si>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</sst>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0.54" customWidth="1"/>
    <col min="7" max="7" width="15.4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208.53</v>
      </c>
      <c r="H10" s="12">
        <f ca="1">ROUND(INDIRECT(ADDRESS(ROW()+(0), COLUMN()+(-2), 1))*INDIRECT(ADDRESS(ROW()+(0), COLUMN()+(-1), 1)), 2)</f>
        <v>104.27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159482</v>
      </c>
      <c r="H11" s="12">
        <f ca="1">ROUND(INDIRECT(ADDRESS(ROW()+(0), COLUMN()+(-2), 1))*INDIRECT(ADDRESS(ROW()+(0), COLUMN()+(-1), 1)), 2)</f>
        <v>1116.38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63968.3</v>
      </c>
      <c r="H12" s="12">
        <f ca="1">ROUND(INDIRECT(ADDRESS(ROW()+(0), COLUMN()+(-2), 1))*INDIRECT(ADDRESS(ROW()+(0), COLUMN()+(-1), 1)), 2)</f>
        <v>2174.92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0.044</v>
      </c>
      <c r="G13" s="12">
        <v>151176</v>
      </c>
      <c r="H13" s="12">
        <f ca="1">ROUND(INDIRECT(ADDRESS(ROW()+(0), COLUMN()+(-2), 1))*INDIRECT(ADDRESS(ROW()+(0), COLUMN()+(-1), 1)), 2)</f>
        <v>6651.74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0.007</v>
      </c>
      <c r="G14" s="12">
        <v>338900</v>
      </c>
      <c r="H14" s="12">
        <f ca="1">ROUND(INDIRECT(ADDRESS(ROW()+(0), COLUMN()+(-2), 1))*INDIRECT(ADDRESS(ROW()+(0), COLUMN()+(-1), 1)), 2)</f>
        <v>2372.3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1.18117e+06</v>
      </c>
      <c r="H15" s="12">
        <f ca="1">ROUND(INDIRECT(ADDRESS(ROW()+(0), COLUMN()+(-2), 1))*INDIRECT(ADDRESS(ROW()+(0), COLUMN()+(-1), 1)), 2)</f>
        <v>3543.5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29072.3</v>
      </c>
      <c r="H16" s="12">
        <f ca="1">ROUND(INDIRECT(ADDRESS(ROW()+(0), COLUMN()+(-2), 1))*INDIRECT(ADDRESS(ROW()+(0), COLUMN()+(-1), 1)), 2)</f>
        <v>1162.89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5994.54</v>
      </c>
      <c r="H17" s="12">
        <f ca="1">ROUND(INDIRECT(ADDRESS(ROW()+(0), COLUMN()+(-2), 1))*INDIRECT(ADDRESS(ROW()+(0), COLUMN()+(-1), 1)), 2)</f>
        <v>179.84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4.244</v>
      </c>
      <c r="G18" s="12">
        <v>5938.71</v>
      </c>
      <c r="H18" s="12">
        <f ca="1">ROUND(INDIRECT(ADDRESS(ROW()+(0), COLUMN()+(-2), 1))*INDIRECT(ADDRESS(ROW()+(0), COLUMN()+(-1), 1)), 2)</f>
        <v>25203.9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1.2</v>
      </c>
      <c r="G19" s="12">
        <v>208.53</v>
      </c>
      <c r="H19" s="12">
        <f ca="1">ROUND(INDIRECT(ADDRESS(ROW()+(0), COLUMN()+(-2), 1))*INDIRECT(ADDRESS(ROW()+(0), COLUMN()+(-1), 1)), 2)</f>
        <v>250.24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25.2</v>
      </c>
      <c r="G20" s="12">
        <v>3149.64</v>
      </c>
      <c r="H20" s="12">
        <f ca="1">ROUND(INDIRECT(ADDRESS(ROW()+(0), COLUMN()+(-2), 1))*INDIRECT(ADDRESS(ROW()+(0), COLUMN()+(-1), 1)), 2)</f>
        <v>79370.9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0.225</v>
      </c>
      <c r="G21" s="12">
        <v>4983.82</v>
      </c>
      <c r="H21" s="12">
        <f ca="1">ROUND(INDIRECT(ADDRESS(ROW()+(0), COLUMN()+(-2), 1))*INDIRECT(ADDRESS(ROW()+(0), COLUMN()+(-1), 1)), 2)</f>
        <v>1121.36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1.1</v>
      </c>
      <c r="G22" s="12">
        <v>2954.16</v>
      </c>
      <c r="H22" s="12">
        <f ca="1">ROUND(INDIRECT(ADDRESS(ROW()+(0), COLUMN()+(-2), 1))*INDIRECT(ADDRESS(ROW()+(0), COLUMN()+(-1), 1)), 2)</f>
        <v>3249.58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0.045</v>
      </c>
      <c r="G23" s="12">
        <v>4983.82</v>
      </c>
      <c r="H23" s="12">
        <f ca="1">ROUND(INDIRECT(ADDRESS(ROW()+(0), COLUMN()+(-2), 1))*INDIRECT(ADDRESS(ROW()+(0), COLUMN()+(-1), 1)), 2)</f>
        <v>224.27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0.117</v>
      </c>
      <c r="G24" s="12">
        <v>106280</v>
      </c>
      <c r="H24" s="12">
        <f ca="1">ROUND(INDIRECT(ADDRESS(ROW()+(0), COLUMN()+(-2), 1))*INDIRECT(ADDRESS(ROW()+(0), COLUMN()+(-1), 1)), 2)</f>
        <v>12434.8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0.176</v>
      </c>
      <c r="G25" s="12">
        <v>76933.1</v>
      </c>
      <c r="H25" s="12">
        <f ca="1">ROUND(INDIRECT(ADDRESS(ROW()+(0), COLUMN()+(-2), 1))*INDIRECT(ADDRESS(ROW()+(0), COLUMN()+(-1), 1)), 2)</f>
        <v>13540.2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75.64</v>
      </c>
      <c r="G26" s="12">
        <v>734.29</v>
      </c>
      <c r="H26" s="12">
        <f ca="1">ROUND(INDIRECT(ADDRESS(ROW()+(0), COLUMN()+(-2), 1))*INDIRECT(ADDRESS(ROW()+(0), COLUMN()+(-1), 1)), 2)</f>
        <v>55541.7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3">
        <v>0.15</v>
      </c>
      <c r="G27" s="14">
        <v>5188.82</v>
      </c>
      <c r="H27" s="14">
        <f ca="1">ROUND(INDIRECT(ADDRESS(ROW()+(0), COLUMN()+(-2), 1))*INDIRECT(ADDRESS(ROW()+(0), COLUMN()+(-1), 1)), 2)</f>
        <v>778.32</v>
      </c>
    </row>
    <row r="28" spans="1:8" ht="13.50" thickBot="1" customHeight="1">
      <c r="A28" s="15"/>
      <c r="B28" s="15"/>
      <c r="C28" s="15"/>
      <c r="D28" s="15"/>
      <c r="E28" s="15"/>
      <c r="F28" s="9" t="s">
        <v>66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209021</v>
      </c>
    </row>
    <row r="29" spans="1:8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5"/>
      <c r="H29" s="15"/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0.147</v>
      </c>
      <c r="G30" s="14">
        <v>11514.6</v>
      </c>
      <c r="H30" s="14">
        <f ca="1">ROUND(INDIRECT(ADDRESS(ROW()+(0), COLUMN()+(-2), 1))*INDIRECT(ADDRESS(ROW()+(0), COLUMN()+(-1), 1)), 2)</f>
        <v>1692.64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1))), 2)</f>
        <v>1692.64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0.898</v>
      </c>
      <c r="G33" s="12">
        <v>38230.4</v>
      </c>
      <c r="H33" s="12">
        <f ca="1">ROUND(INDIRECT(ADDRESS(ROW()+(0), COLUMN()+(-2), 1))*INDIRECT(ADDRESS(ROW()+(0), COLUMN()+(-1), 1)), 2)</f>
        <v>34330.9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0.908</v>
      </c>
      <c r="G34" s="12">
        <v>28560.5</v>
      </c>
      <c r="H34" s="12">
        <f ca="1">ROUND(INDIRECT(ADDRESS(ROW()+(0), COLUMN()+(-2), 1))*INDIRECT(ADDRESS(ROW()+(0), COLUMN()+(-1), 1)), 2)</f>
        <v>25932.9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0.357</v>
      </c>
      <c r="G35" s="12">
        <v>38230.4</v>
      </c>
      <c r="H35" s="12">
        <f ca="1">ROUND(INDIRECT(ADDRESS(ROW()+(0), COLUMN()+(-2), 1))*INDIRECT(ADDRESS(ROW()+(0), COLUMN()+(-1), 1)), 2)</f>
        <v>13648.3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0.389</v>
      </c>
      <c r="G36" s="12">
        <v>28560.5</v>
      </c>
      <c r="H36" s="12">
        <f ca="1">ROUND(INDIRECT(ADDRESS(ROW()+(0), COLUMN()+(-2), 1))*INDIRECT(ADDRESS(ROW()+(0), COLUMN()+(-1), 1)), 2)</f>
        <v>11110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0.276</v>
      </c>
      <c r="G37" s="12">
        <v>26456.3</v>
      </c>
      <c r="H37" s="12">
        <f ca="1">ROUND(INDIRECT(ADDRESS(ROW()+(0), COLUMN()+(-2), 1))*INDIRECT(ADDRESS(ROW()+(0), COLUMN()+(-1), 1)), 2)</f>
        <v>7301.95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0.289</v>
      </c>
      <c r="G38" s="12">
        <v>26895.5</v>
      </c>
      <c r="H38" s="12">
        <f ca="1">ROUND(INDIRECT(ADDRESS(ROW()+(0), COLUMN()+(-2), 1))*INDIRECT(ADDRESS(ROW()+(0), COLUMN()+(-1), 1)), 2)</f>
        <v>7772.79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0.064</v>
      </c>
      <c r="G39" s="12">
        <v>38230.4</v>
      </c>
      <c r="H39" s="12">
        <f ca="1">ROUND(INDIRECT(ADDRESS(ROW()+(0), COLUMN()+(-2), 1))*INDIRECT(ADDRESS(ROW()+(0), COLUMN()+(-1), 1)), 2)</f>
        <v>2446.75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3">
        <v>0.259</v>
      </c>
      <c r="G40" s="14">
        <v>28560.5</v>
      </c>
      <c r="H40" s="14">
        <f ca="1">ROUND(INDIRECT(ADDRESS(ROW()+(0), COLUMN()+(-2), 1))*INDIRECT(ADDRESS(ROW()+(0), COLUMN()+(-1), 1)), 2)</f>
        <v>7397.16</v>
      </c>
    </row>
    <row r="41" spans="1:8" ht="13.50" thickBot="1" customHeight="1">
      <c r="A41" s="15"/>
      <c r="B41" s="15"/>
      <c r="C41" s="15"/>
      <c r="D41" s="15"/>
      <c r="E41" s="15"/>
      <c r="F41" s="9" t="s">
        <v>97</v>
      </c>
      <c r="G41" s="9"/>
      <c r="H4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109941</v>
      </c>
    </row>
    <row r="42" spans="1:8" ht="13.50" thickBot="1" customHeight="1">
      <c r="A42" s="15">
        <v>4</v>
      </c>
      <c r="B42" s="15"/>
      <c r="C42" s="15"/>
      <c r="D42" s="15"/>
      <c r="E42" s="18" t="s">
        <v>98</v>
      </c>
      <c r="F42" s="18"/>
      <c r="G42" s="15"/>
      <c r="H42" s="15"/>
    </row>
    <row r="43" spans="1:8" ht="13.50" thickBot="1" customHeight="1">
      <c r="A43" s="19"/>
      <c r="B43" s="19"/>
      <c r="C43" s="19"/>
      <c r="D43" s="20" t="s">
        <v>99</v>
      </c>
      <c r="E43" s="19" t="s">
        <v>100</v>
      </c>
      <c r="F43" s="13">
        <v>2</v>
      </c>
      <c r="G43" s="14">
        <f ca="1">ROUND(SUM(INDIRECT(ADDRESS(ROW()+(-2), COLUMN()+(1), 1)),INDIRECT(ADDRESS(ROW()+(-12), COLUMN()+(1), 1)),INDIRECT(ADDRESS(ROW()+(-15), COLUMN()+(1), 1))), 2)</f>
        <v>320655</v>
      </c>
      <c r="H43" s="14">
        <f ca="1">ROUND(INDIRECT(ADDRESS(ROW()+(0), COLUMN()+(-2), 1))*INDIRECT(ADDRESS(ROW()+(0), COLUMN()+(-1), 1))/100, 2)</f>
        <v>6413.09</v>
      </c>
    </row>
    <row r="44" spans="1:8" ht="13.50" thickBot="1" customHeight="1">
      <c r="A44" s="21" t="s">
        <v>101</v>
      </c>
      <c r="B44" s="21"/>
      <c r="C44" s="21"/>
      <c r="D44" s="22"/>
      <c r="E44" s="23"/>
      <c r="F44" s="24" t="s">
        <v>102</v>
      </c>
      <c r="G44" s="25"/>
      <c r="H44" s="26">
        <f ca="1">ROUND(SUM(INDIRECT(ADDRESS(ROW()+(-1), COLUMN()+(0), 1)),INDIRECT(ADDRESS(ROW()+(-3), COLUMN()+(0), 1)),INDIRECT(ADDRESS(ROW()+(-13), COLUMN()+(0), 1)),INDIRECT(ADDRESS(ROW()+(-16), COLUMN()+(0), 1))), 2)</f>
        <v>327068</v>
      </c>
    </row>
  </sheetData>
  <mergeCells count="4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C31"/>
    <mergeCell ref="F31:G31"/>
    <mergeCell ref="A32:C32"/>
    <mergeCell ref="E32:F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F41:G41"/>
    <mergeCell ref="A42:C42"/>
    <mergeCell ref="E42:F42"/>
    <mergeCell ref="A43:C43"/>
    <mergeCell ref="A44:E44"/>
    <mergeCell ref="F44:G44"/>
  </mergeCells>
  <pageMargins left="0.147638" right="0.147638" top="0.206693" bottom="0.206693" header="0.0" footer="0.0"/>
  <pageSetup paperSize="9" orientation="portrait"/>
  <rowBreaks count="0" manualBreakCount="0">
    </rowBreaks>
</worksheet>
</file>