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<sst xmlns="http://schemas.openxmlformats.org/spreadsheetml/2006/main" count="43" uniqueCount="43">
  <si>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</si>
  <si>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EFY025</t>
  </si>
  <si>
    <t xml:space="preserve">m³</t>
  </si>
  <si>
    <t xml:space="preserve">Reparación de elemento estructural de mampostería de ladrillo cerámico, mediante sustitución de piezas.</t>
  </si>
  <si>
    <r>
      <rPr>
        <sz val="8.25"/>
        <color rgb="FF000000"/>
        <rFont val="Arial"/>
        <family val="2"/>
      </rPr>
      <t xml:space="preserve">Reparación de elemento estructural de mampostería 1/2 pie de ladrillo cerámico, mediante la sustitución de piezas deterioradas por ladrillo cerámico visto perforado hidrofugado, color Salmón, acabado liso, 24x11,5x5 cm, junta rehundida, recibido con mortero de cemento confeccionado en obra, con 250 kg/m³ de cemento, color gris, dosificación 1:6, suministrado en sacos, realizada por bataches o en paños de dimensiones reducidas.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</si>
  <si>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</si>
  <si>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</si>
  <si>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</si>
  <si>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</si>
  <si>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</si>
  <si>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</si>
  <si>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</si>
  <si>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mt05plt010bb</t>
  </si>
  <si>
    <t xml:space="preserve">Ud</t>
  </si>
  <si>
    <t xml:space="preserve">Ladrillo cerámico visto perforado hidrofugado, color Salmón, acabado liso, 24x11,5x5 cm, densidad 1700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</si>
  <si>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</si>
  <si>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</si>
  <si>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</si>
  <si>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</si>
  <si>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</si>
  <si>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</si>
  <si>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</si>
  <si>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</si>
  <si>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</si>
  <si>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</si>
  <si>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</si>
  <si>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</si>
  <si>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</si>
  <si>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</si>
  <si>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</si>
  <si>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</si>
  <si>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</si>
  <si>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</si>
  <si>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</si>
  <si>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</si>
  <si>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</si>
  <si>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</si>
  <si>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</si>
  <si>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</si>
  <si>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</si>
  <si>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</si>
  <si>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$ 30.812,53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</si>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</sst>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68.51" customWidth="1"/>
    <col min="6" max="6" width="12.24"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579.71</v>
      </c>
      <c r="G10" s="12">
        <v>616.17</v>
      </c>
      <c r="H10" s="12">
        <f ca="1">ROUND(INDIRECT(ADDRESS(ROW()+(0), COLUMN()+(-2), 1))*INDIRECT(ADDRESS(ROW()+(0), COLUMN()+(-1), 1)), 2)</f>
        <v>357200</v>
      </c>
    </row>
    <row r="11" spans="1:8" ht="13.50" thickBot="1" customHeight="1">
      <c r="A11" s="1" t="s">
        <v>15</v>
      </c>
      <c r="B11" s="1"/>
      <c r="C11" s="10" t="s">
        <v>16</v>
      </c>
      <c r="D11" s="10"/>
      <c r="E11" s="1" t="s">
        <v>17</v>
      </c>
      <c r="F11" s="11">
        <v>0.04</v>
      </c>
      <c r="G11" s="12">
        <v>3289.66</v>
      </c>
      <c r="H11" s="12">
        <f ca="1">ROUND(INDIRECT(ADDRESS(ROW()+(0), COLUMN()+(-2), 1))*INDIRECT(ADDRESS(ROW()+(0), COLUMN()+(-1), 1)), 2)</f>
        <v>131.59</v>
      </c>
    </row>
    <row r="12" spans="1:8" ht="13.50" thickBot="1" customHeight="1">
      <c r="A12" s="1" t="s">
        <v>18</v>
      </c>
      <c r="B12" s="1"/>
      <c r="C12" s="10" t="s">
        <v>19</v>
      </c>
      <c r="D12" s="10"/>
      <c r="E12" s="1" t="s">
        <v>20</v>
      </c>
      <c r="F12" s="11">
        <v>0.326</v>
      </c>
      <c r="G12" s="12">
        <v>45246.8</v>
      </c>
      <c r="H12" s="12">
        <f ca="1">ROUND(INDIRECT(ADDRESS(ROW()+(0), COLUMN()+(-2), 1))*INDIRECT(ADDRESS(ROW()+(0), COLUMN()+(-1), 1)), 2)</f>
        <v>14750.5</v>
      </c>
    </row>
    <row r="13" spans="1:8" ht="13.50" thickBot="1" customHeight="1">
      <c r="A13" s="1" t="s">
        <v>21</v>
      </c>
      <c r="B13" s="1"/>
      <c r="C13" s="10" t="s">
        <v>22</v>
      </c>
      <c r="D13" s="10"/>
      <c r="E13" s="1" t="s">
        <v>23</v>
      </c>
      <c r="F13" s="13">
        <v>50.4</v>
      </c>
      <c r="G13" s="14">
        <v>484.68</v>
      </c>
      <c r="H13" s="14">
        <f ca="1">ROUND(INDIRECT(ADDRESS(ROW()+(0), COLUMN()+(-2), 1))*INDIRECT(ADDRESS(ROW()+(0), COLUMN()+(-1), 1)), 2)</f>
        <v>24427.9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396510</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0.162</v>
      </c>
      <c r="G16" s="14">
        <v>8779.49</v>
      </c>
      <c r="H16" s="14">
        <f ca="1">ROUND(INDIRECT(ADDRESS(ROW()+(0), COLUMN()+(-2), 1))*INDIRECT(ADDRESS(ROW()+(0), COLUMN()+(-1), 1)), 2)</f>
        <v>1422.28</v>
      </c>
    </row>
    <row r="17" spans="1:8" ht="13.50" thickBot="1" customHeight="1">
      <c r="A17" s="15"/>
      <c r="B17" s="15"/>
      <c r="C17" s="15"/>
      <c r="D17" s="15"/>
      <c r="E17" s="15"/>
      <c r="F17" s="9" t="s">
        <v>29</v>
      </c>
      <c r="G17" s="9"/>
      <c r="H17" s="17">
        <f ca="1">ROUND(SUM(INDIRECT(ADDRESS(ROW()+(-1), COLUMN()+(0), 1))), 2)</f>
        <v>1422.28</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1">
        <v>13.901</v>
      </c>
      <c r="G19" s="12">
        <v>27792.3</v>
      </c>
      <c r="H19" s="12">
        <f ca="1">ROUND(INDIRECT(ADDRESS(ROW()+(0), COLUMN()+(-2), 1))*INDIRECT(ADDRESS(ROW()+(0), COLUMN()+(-1), 1)), 2)</f>
        <v>386340</v>
      </c>
    </row>
    <row r="20" spans="1:8" ht="13.50" thickBot="1" customHeight="1">
      <c r="A20" s="1" t="s">
        <v>34</v>
      </c>
      <c r="B20" s="1"/>
      <c r="C20" s="10" t="s">
        <v>35</v>
      </c>
      <c r="D20" s="10"/>
      <c r="E20" s="1" t="s">
        <v>36</v>
      </c>
      <c r="F20" s="13">
        <v>11.125</v>
      </c>
      <c r="G20" s="14">
        <v>20015.5</v>
      </c>
      <c r="H20" s="14">
        <f ca="1">ROUND(INDIRECT(ADDRESS(ROW()+(0), COLUMN()+(-2), 1))*INDIRECT(ADDRESS(ROW()+(0), COLUMN()+(-1), 1)), 2)</f>
        <v>222673</v>
      </c>
    </row>
    <row r="21" spans="1:8" ht="13.50" thickBot="1" customHeight="1">
      <c r="A21" s="15"/>
      <c r="B21" s="15"/>
      <c r="C21" s="15"/>
      <c r="D21" s="15"/>
      <c r="E21" s="15"/>
      <c r="F21" s="9" t="s">
        <v>37</v>
      </c>
      <c r="G21" s="9"/>
      <c r="H21" s="17">
        <f ca="1">ROUND(SUM(INDIRECT(ADDRESS(ROW()+(-1), COLUMN()+(0), 1)),INDIRECT(ADDRESS(ROW()+(-2), COLUMN()+(0), 1))), 2)</f>
        <v>609013</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1)),INDIRECT(ADDRESS(ROW()+(-6), COLUMN()+(1), 1)),INDIRECT(ADDRESS(ROW()+(-9), COLUMN()+(1), 1))), 2)</f>
        <v>1.00695e+06</v>
      </c>
      <c r="H23" s="14">
        <f ca="1">ROUND(INDIRECT(ADDRESS(ROW()+(0), COLUMN()+(-2), 1))*INDIRECT(ADDRESS(ROW()+(0), COLUMN()+(-1), 1))/100, 2)</f>
        <v>20138.9</v>
      </c>
    </row>
    <row r="24" spans="1:8" ht="13.50" thickBot="1" customHeight="1">
      <c r="A24" s="21" t="s">
        <v>41</v>
      </c>
      <c r="B24" s="21"/>
      <c r="C24" s="22"/>
      <c r="D24" s="22"/>
      <c r="E24" s="23"/>
      <c r="F24" s="24" t="s">
        <v>42</v>
      </c>
      <c r="G24" s="25"/>
      <c r="H24" s="26">
        <f ca="1">ROUND(SUM(INDIRECT(ADDRESS(ROW()+(-1), COLUMN()+(0), 1)),INDIRECT(ADDRESS(ROW()+(-3), COLUMN()+(0), 1)),INDIRECT(ADDRESS(ROW()+(-7), COLUMN()+(0), 1)),INDIRECT(ADDRESS(ROW()+(-10), COLUMN()+(0), 1))), 2)</f>
        <v>1.02708e+06</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