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<sst xmlns="http://schemas.openxmlformats.org/spreadsheetml/2006/main" count="38" uniqueCount="38">
  <si>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</si>
  <si>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ASD010</t>
  </si>
  <si>
    <t xml:space="preserve">m</t>
  </si>
  <si>
    <t xml:space="preserve">Zanja drenante.</t>
  </si>
  <si>
    <r>
      <rPr>
        <sz val="8.25"/>
        <color rgb="FF000000"/>
        <rFont val="Arial"/>
        <family val="2"/>
      </rPr>
      <t xml:space="preserve">Zanja drenante con una pendiente mínima del 0,50%, para captación de aguas subterráneas, en cuyo fondo se dispone un tubo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 colocado sobre solera de concreto simple f'c=210 kg/cm² (21 MPa), clase de exposición F0 S0 P0 C0, tamaño máximo del agregado 19 mm, manejabilidad blanda, de 10 cm de espesor, en forma de cuna para recibir el tubo y formar las pendientes, con relleno lateral y superior hasta 25 cm por encima de la generatriz superior del tubo con grava filtrante sin clasificar. Incluso lubricante para montaje. El precio no incluye la excavación ni el relleno principal.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</si>
  <si>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</si>
  <si>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</si>
  <si>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</si>
  <si>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</si>
  <si>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</si>
  <si>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</si>
  <si>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</si>
  <si>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mt10hmf050qde</t>
  </si>
  <si>
    <t xml:space="preserve">m³</t>
  </si>
  <si>
    <t xml:space="preserve">Concreto simple f'c=210 kg/cm² (21 MPa), clase de exposición F0 S0 P0 C0, tamaño máximo del agregado 19 mm, manejabilidad blanda, fabricado en planta, según NSR-10 y ACI 318.</t>
  </si>
  <si>
    <t xml:space="preserve">mt11tdv015g</t>
  </si>
  <si>
    <t xml:space="preserve">m</t>
  </si>
  <si>
    <t xml:space="preserve">Tubo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t>
  </si>
  <si>
    <t xml:space="preserve">mt11ade100a</t>
  </si>
  <si>
    <t xml:space="preserve">kg</t>
  </si>
  <si>
    <t xml:space="preserve">Lubricante para unión mediante junta elástica de tubos y accesorios.</t>
  </si>
  <si>
    <t xml:space="preserve">mt01ard030b</t>
  </si>
  <si>
    <t xml:space="preserve">t</t>
  </si>
  <si>
    <t xml:space="preserve">Grava filtrante sin clasificar.</t>
  </si>
  <si>
    <t xml:space="preserve">Subtotal materiales:</t>
  </si>
  <si>
    <t xml:space="preserve">Mano de obra</t>
  </si>
  <si>
    <t xml:space="preserve">mo020</t>
  </si>
  <si>
    <t xml:space="preserve">h</t>
  </si>
  <si>
    <t xml:space="preserve">Oficial 1ª obra blanca.</t>
  </si>
  <si>
    <t xml:space="preserve">mo112</t>
  </si>
  <si>
    <t xml:space="preserve">h</t>
  </si>
  <si>
    <t xml:space="preserve">Ayudante entendido.</t>
  </si>
  <si>
    <t xml:space="preserve">Subtotal mano de obra:</t>
  </si>
  <si>
    <t xml:space="preserve">Herramienta menor</t>
  </si>
  <si>
    <t xml:space="preserve">%</t>
  </si>
  <si>
    <t xml:space="preserve">Herramienta menor</t>
  </si>
  <si>
    <t xml:space="preserve">Coste de mantenimiento decenal: $ 3.099,28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</si>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</sst>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0.68" customWidth="1"/>
    <col min="4" max="4" width="7.65" customWidth="1"/>
    <col min="5" max="5" width="69.87" customWidth="1"/>
    <col min="6" max="6" width="10.03" customWidth="1"/>
    <col min="7" max="7" width="13.94"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0.066</v>
      </c>
      <c r="G10" s="12">
        <v>328168</v>
      </c>
      <c r="H10" s="12">
        <f ca="1">ROUND(INDIRECT(ADDRESS(ROW()+(0), COLUMN()+(-2), 1))*INDIRECT(ADDRESS(ROW()+(0), COLUMN()+(-1), 1)), 2)</f>
        <v>21659.1</v>
      </c>
    </row>
    <row r="11" spans="1:8" ht="55.50" thickBot="1" customHeight="1">
      <c r="A11" s="1" t="s">
        <v>15</v>
      </c>
      <c r="B11" s="1"/>
      <c r="C11" s="1"/>
      <c r="D11" s="10" t="s">
        <v>16</v>
      </c>
      <c r="E11" s="1" t="s">
        <v>17</v>
      </c>
      <c r="F11" s="11">
        <v>1.02</v>
      </c>
      <c r="G11" s="12">
        <v>46621.4</v>
      </c>
      <c r="H11" s="12">
        <f ca="1">ROUND(INDIRECT(ADDRESS(ROW()+(0), COLUMN()+(-2), 1))*INDIRECT(ADDRESS(ROW()+(0), COLUMN()+(-1), 1)), 2)</f>
        <v>47553.9</v>
      </c>
    </row>
    <row r="12" spans="1:8" ht="13.50" thickBot="1" customHeight="1">
      <c r="A12" s="1" t="s">
        <v>18</v>
      </c>
      <c r="B12" s="1"/>
      <c r="C12" s="1"/>
      <c r="D12" s="10" t="s">
        <v>19</v>
      </c>
      <c r="E12" s="1" t="s">
        <v>20</v>
      </c>
      <c r="F12" s="11">
        <v>0.005</v>
      </c>
      <c r="G12" s="12">
        <v>56439</v>
      </c>
      <c r="H12" s="12">
        <f ca="1">ROUND(INDIRECT(ADDRESS(ROW()+(0), COLUMN()+(-2), 1))*INDIRECT(ADDRESS(ROW()+(0), COLUMN()+(-1), 1)), 2)</f>
        <v>282.2</v>
      </c>
    </row>
    <row r="13" spans="1:8" ht="13.50" thickBot="1" customHeight="1">
      <c r="A13" s="1" t="s">
        <v>21</v>
      </c>
      <c r="B13" s="1"/>
      <c r="C13" s="1"/>
      <c r="D13" s="10" t="s">
        <v>22</v>
      </c>
      <c r="E13" s="1" t="s">
        <v>23</v>
      </c>
      <c r="F13" s="13">
        <v>0.418</v>
      </c>
      <c r="G13" s="14">
        <v>47503.4</v>
      </c>
      <c r="H13" s="14">
        <f ca="1">ROUND(INDIRECT(ADDRESS(ROW()+(0), COLUMN()+(-2), 1))*INDIRECT(ADDRESS(ROW()+(0), COLUMN()+(-1), 1)), 2)</f>
        <v>19856.4</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89351.6</v>
      </c>
    </row>
    <row r="15" spans="1:8" ht="13.50" thickBot="1" customHeight="1">
      <c r="A15" s="15">
        <v>2</v>
      </c>
      <c r="B15" s="15"/>
      <c r="C15" s="15"/>
      <c r="D15" s="15"/>
      <c r="E15" s="18" t="s">
        <v>25</v>
      </c>
      <c r="F15" s="18"/>
      <c r="G15" s="15"/>
      <c r="H15" s="15"/>
    </row>
    <row r="16" spans="1:8" ht="13.50" thickBot="1" customHeight="1">
      <c r="A16" s="1" t="s">
        <v>26</v>
      </c>
      <c r="B16" s="1"/>
      <c r="C16" s="1"/>
      <c r="D16" s="10" t="s">
        <v>27</v>
      </c>
      <c r="E16" s="1" t="s">
        <v>28</v>
      </c>
      <c r="F16" s="11">
        <v>0.197</v>
      </c>
      <c r="G16" s="12">
        <v>24621.2</v>
      </c>
      <c r="H16" s="12">
        <f ca="1">ROUND(INDIRECT(ADDRESS(ROW()+(0), COLUMN()+(-2), 1))*INDIRECT(ADDRESS(ROW()+(0), COLUMN()+(-1), 1)), 2)</f>
        <v>4850.37</v>
      </c>
    </row>
    <row r="17" spans="1:8" ht="13.50" thickBot="1" customHeight="1">
      <c r="A17" s="1" t="s">
        <v>29</v>
      </c>
      <c r="B17" s="1"/>
      <c r="C17" s="1"/>
      <c r="D17" s="10" t="s">
        <v>30</v>
      </c>
      <c r="E17" s="1" t="s">
        <v>31</v>
      </c>
      <c r="F17" s="13">
        <v>0.393</v>
      </c>
      <c r="G17" s="14">
        <v>18020</v>
      </c>
      <c r="H17" s="14">
        <f ca="1">ROUND(INDIRECT(ADDRESS(ROW()+(0), COLUMN()+(-2), 1))*INDIRECT(ADDRESS(ROW()+(0), COLUMN()+(-1), 1)), 2)</f>
        <v>7081.87</v>
      </c>
    </row>
    <row r="18" spans="1:8" ht="13.50" thickBot="1" customHeight="1">
      <c r="A18" s="15"/>
      <c r="B18" s="15"/>
      <c r="C18" s="15"/>
      <c r="D18" s="15"/>
      <c r="E18" s="15"/>
      <c r="F18" s="9" t="s">
        <v>32</v>
      </c>
      <c r="G18" s="9"/>
      <c r="H18" s="17">
        <f ca="1">ROUND(SUM(INDIRECT(ADDRESS(ROW()+(-1), COLUMN()+(0), 1)),INDIRECT(ADDRESS(ROW()+(-2), COLUMN()+(0), 1))), 2)</f>
        <v>11932.2</v>
      </c>
    </row>
    <row r="19" spans="1:8" ht="13.50" thickBot="1" customHeight="1">
      <c r="A19" s="15">
        <v>3</v>
      </c>
      <c r="B19" s="15"/>
      <c r="C19" s="15"/>
      <c r="D19" s="15"/>
      <c r="E19" s="18" t="s">
        <v>33</v>
      </c>
      <c r="F19" s="18"/>
      <c r="G19" s="15"/>
      <c r="H19" s="15"/>
    </row>
    <row r="20" spans="1:8" ht="13.50" thickBot="1" customHeight="1">
      <c r="A20" s="19"/>
      <c r="B20" s="19"/>
      <c r="C20" s="19"/>
      <c r="D20" s="20" t="s">
        <v>34</v>
      </c>
      <c r="E20" s="19" t="s">
        <v>35</v>
      </c>
      <c r="F20" s="13">
        <v>2</v>
      </c>
      <c r="G20" s="14">
        <f ca="1">ROUND(SUM(INDIRECT(ADDRESS(ROW()+(-2), COLUMN()+(1), 1)),INDIRECT(ADDRESS(ROW()+(-6), COLUMN()+(1), 1))), 2)</f>
        <v>101284</v>
      </c>
      <c r="H20" s="14">
        <f ca="1">ROUND(INDIRECT(ADDRESS(ROW()+(0), COLUMN()+(-2), 1))*INDIRECT(ADDRESS(ROW()+(0), COLUMN()+(-1), 1))/100, 2)</f>
        <v>2025.68</v>
      </c>
    </row>
    <row r="21" spans="1:8" ht="13.50" thickBot="1" customHeight="1">
      <c r="A21" s="21" t="s">
        <v>36</v>
      </c>
      <c r="B21" s="21"/>
      <c r="C21" s="21"/>
      <c r="D21" s="22"/>
      <c r="E21" s="23"/>
      <c r="F21" s="24" t="s">
        <v>37</v>
      </c>
      <c r="G21" s="25"/>
      <c r="H21" s="26">
        <f ca="1">ROUND(SUM(INDIRECT(ADDRESS(ROW()+(-1), COLUMN()+(0), 1)),INDIRECT(ADDRESS(ROW()+(-3), COLUMN()+(0), 1)),INDIRECT(ADDRESS(ROW()+(-7), COLUMN()+(0), 1))), 2)</f>
        <v>103309</v>
      </c>
    </row>
  </sheetData>
  <mergeCells count="23">
    <mergeCell ref="A1:H1"/>
    <mergeCell ref="C3:H3"/>
    <mergeCell ref="A5:H5"/>
    <mergeCell ref="A8:C8"/>
    <mergeCell ref="A9:C9"/>
    <mergeCell ref="E9:F9"/>
    <mergeCell ref="A10:C10"/>
    <mergeCell ref="A11:C11"/>
    <mergeCell ref="A12:C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