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<sst xmlns="http://schemas.openxmlformats.org/spreadsheetml/2006/main" count="50" uniqueCount="50">
  <si>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</si>
  <si>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ASA030</t>
  </si>
  <si>
    <t xml:space="preserve">Ud</t>
  </si>
  <si>
    <t xml:space="preserve">Cámara de inspección con bomba, prefabricada, "EBARA".</t>
  </si>
  <si>
    <r>
      <rPr>
        <sz val="8.25"/>
        <color rgb="FF000000"/>
        <rFont val="Arial"/>
        <family val="2"/>
      </rPr>
      <t xml:space="preserve">Caja de inspección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enchufe tipo shuko, sobre solera de concreto simple f'c=210 kg/cm² (21 MPa), clase de exposición F0 S0 P0 C0, tamaño máximo del agregado 19 mm, manejabilidad blanda de 15 cm de espesor,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enchufe tipo shuko, y ducto de impulsión de aguas residuales realizado con tubo de PVC para 10 atm de presión con extremo abocardado para unión encolada. Incluso accesorios, uniones y piezas especiales para la instalación de la bomba y su conexión a las redes eléctrica y de saneamiento.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</si>
  <si>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</si>
  <si>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</si>
  <si>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</si>
  <si>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</si>
  <si>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</si>
  <si>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</si>
  <si>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</si>
  <si>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mt10hmf050qde</t>
  </si>
  <si>
    <t xml:space="preserve">m³</t>
  </si>
  <si>
    <t xml:space="preserve">Concreto simple f'c=210 kg/cm² (21 MPa), clase de exposición F0 S0 P0 C0, tamaño máximo del agregado 19 mm, manejabilidad blanda, fabricado en planta, según NSR-10 y ACI 318.</t>
  </si>
  <si>
    <t xml:space="preserve">mt11ape010a</t>
  </si>
  <si>
    <t xml:space="preserve">Ud</t>
  </si>
  <si>
    <t xml:space="preserve">Caja de inspección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enchufe tipo shuko.</t>
  </si>
  <si>
    <t xml:space="preserve">mt36bom050s</t>
  </si>
  <si>
    <t xml:space="preserve">m</t>
  </si>
  <si>
    <t xml:space="preserve">Ducto de impulsión de aguas residuales realizado con tubo de PVC para presión de 10 atm, de 50 mm de diámetro, con extremo abocardado.</t>
  </si>
  <si>
    <t xml:space="preserve">mt36bom051s</t>
  </si>
  <si>
    <t xml:space="preserve">Ud</t>
  </si>
  <si>
    <t xml:space="preserve">Repercusión, por m de tubería, de accesorios, uniones y piezas especiales para tubo de PVC para presión de 10 atm, de 50 mm de diámetro.</t>
  </si>
  <si>
    <t xml:space="preserve">mt37vre010f</t>
  </si>
  <si>
    <t xml:space="preserve">Ud</t>
  </si>
  <si>
    <t xml:space="preserve">Válvula de retención, con rosca GAS de 1 1/2", "EBARA".</t>
  </si>
  <si>
    <t xml:space="preserve">mt37svc010l</t>
  </si>
  <si>
    <t xml:space="preserve">Ud</t>
  </si>
  <si>
    <t xml:space="preserve">Válvula de compuerta de latón fundido, para roscar, de 1 1/2".</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</si>
  <si>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</si>
  <si>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</si>
  <si>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</si>
  <si>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</si>
  <si>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</si>
  <si>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</si>
  <si>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</si>
  <si>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</si>
  <si>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mo008</t>
  </si>
  <si>
    <t xml:space="preserve">h</t>
  </si>
  <si>
    <t xml:space="preserve">Oficial 1ª plomero.</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</si>
  <si>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</si>
  <si>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</si>
  <si>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</si>
  <si>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</si>
  <si>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</si>
  <si>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</si>
  <si>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</si>
  <si>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$ 246.520,67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</si>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</sst>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65" customWidth="1"/>
    <col min="4" max="4" width="66.6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02.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0.114</v>
      </c>
      <c r="F10" s="12">
        <v>422083</v>
      </c>
      <c r="G10" s="12">
        <f ca="1">ROUND(INDIRECT(ADDRESS(ROW()+(0), COLUMN()+(-2), 1))*INDIRECT(ADDRESS(ROW()+(0), COLUMN()+(-1), 1)), 2)</f>
        <v>48117.4</v>
      </c>
    </row>
    <row r="11" spans="1:7" ht="171.00" thickBot="1" customHeight="1">
      <c r="A11" s="1" t="s">
        <v>15</v>
      </c>
      <c r="B11" s="1"/>
      <c r="C11" s="10" t="s">
        <v>16</v>
      </c>
      <c r="D11" s="1" t="s">
        <v>17</v>
      </c>
      <c r="E11" s="11">
        <v>1</v>
      </c>
      <c r="F11" s="12">
        <v>5.39547e+06</v>
      </c>
      <c r="G11" s="12">
        <f ca="1">ROUND(INDIRECT(ADDRESS(ROW()+(0), COLUMN()+(-2), 1))*INDIRECT(ADDRESS(ROW()+(0), COLUMN()+(-1), 1)), 2)</f>
        <v>5.39547e+06</v>
      </c>
    </row>
    <row r="12" spans="1:7" ht="24.00" thickBot="1" customHeight="1">
      <c r="A12" s="1" t="s">
        <v>18</v>
      </c>
      <c r="B12" s="1"/>
      <c r="C12" s="10" t="s">
        <v>19</v>
      </c>
      <c r="D12" s="1" t="s">
        <v>20</v>
      </c>
      <c r="E12" s="11">
        <v>2</v>
      </c>
      <c r="F12" s="12">
        <v>11916.2</v>
      </c>
      <c r="G12" s="12">
        <f ca="1">ROUND(INDIRECT(ADDRESS(ROW()+(0), COLUMN()+(-2), 1))*INDIRECT(ADDRESS(ROW()+(0), COLUMN()+(-1), 1)), 2)</f>
        <v>23832.3</v>
      </c>
    </row>
    <row r="13" spans="1:7" ht="24.00" thickBot="1" customHeight="1">
      <c r="A13" s="1" t="s">
        <v>21</v>
      </c>
      <c r="B13" s="1"/>
      <c r="C13" s="10" t="s">
        <v>22</v>
      </c>
      <c r="D13" s="1" t="s">
        <v>23</v>
      </c>
      <c r="E13" s="11">
        <v>2</v>
      </c>
      <c r="F13" s="12">
        <v>3573.46</v>
      </c>
      <c r="G13" s="12">
        <f ca="1">ROUND(INDIRECT(ADDRESS(ROW()+(0), COLUMN()+(-2), 1))*INDIRECT(ADDRESS(ROW()+(0), COLUMN()+(-1), 1)), 2)</f>
        <v>7146.92</v>
      </c>
    </row>
    <row r="14" spans="1:7" ht="13.50" thickBot="1" customHeight="1">
      <c r="A14" s="1" t="s">
        <v>24</v>
      </c>
      <c r="B14" s="1"/>
      <c r="C14" s="10" t="s">
        <v>25</v>
      </c>
      <c r="D14" s="1" t="s">
        <v>26</v>
      </c>
      <c r="E14" s="11">
        <v>1</v>
      </c>
      <c r="F14" s="12">
        <v>378641</v>
      </c>
      <c r="G14" s="12">
        <f ca="1">ROUND(INDIRECT(ADDRESS(ROW()+(0), COLUMN()+(-2), 1))*INDIRECT(ADDRESS(ROW()+(0), COLUMN()+(-1), 1)), 2)</f>
        <v>378641</v>
      </c>
    </row>
    <row r="15" spans="1:7" ht="13.50" thickBot="1" customHeight="1">
      <c r="A15" s="1" t="s">
        <v>27</v>
      </c>
      <c r="B15" s="1"/>
      <c r="C15" s="10" t="s">
        <v>28</v>
      </c>
      <c r="D15" s="1" t="s">
        <v>29</v>
      </c>
      <c r="E15" s="13">
        <v>1</v>
      </c>
      <c r="F15" s="14">
        <v>66611.6</v>
      </c>
      <c r="G15" s="14">
        <f ca="1">ROUND(INDIRECT(ADDRESS(ROW()+(0), COLUMN()+(-2), 1))*INDIRECT(ADDRESS(ROW()+(0), COLUMN()+(-1), 1)), 2)</f>
        <v>66611.6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5.91982e+06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1.122</v>
      </c>
      <c r="F18" s="12">
        <v>36735.6</v>
      </c>
      <c r="G18" s="12">
        <f ca="1">ROUND(INDIRECT(ADDRESS(ROW()+(0), COLUMN()+(-2), 1))*INDIRECT(ADDRESS(ROW()+(0), COLUMN()+(-1), 1)), 2)</f>
        <v>41217.3</v>
      </c>
    </row>
    <row r="19" spans="1:7" ht="13.50" thickBot="1" customHeight="1">
      <c r="A19" s="1" t="s">
        <v>35</v>
      </c>
      <c r="B19" s="1"/>
      <c r="C19" s="10" t="s">
        <v>36</v>
      </c>
      <c r="D19" s="1" t="s">
        <v>37</v>
      </c>
      <c r="E19" s="11">
        <v>1.016</v>
      </c>
      <c r="F19" s="12">
        <v>26456.3</v>
      </c>
      <c r="G19" s="12">
        <f ca="1">ROUND(INDIRECT(ADDRESS(ROW()+(0), COLUMN()+(-2), 1))*INDIRECT(ADDRESS(ROW()+(0), COLUMN()+(-1), 1)), 2)</f>
        <v>26879.7</v>
      </c>
    </row>
    <row r="20" spans="1:7" ht="13.50" thickBot="1" customHeight="1">
      <c r="A20" s="1" t="s">
        <v>38</v>
      </c>
      <c r="B20" s="1"/>
      <c r="C20" s="10" t="s">
        <v>39</v>
      </c>
      <c r="D20" s="1" t="s">
        <v>40</v>
      </c>
      <c r="E20" s="11">
        <v>0.987</v>
      </c>
      <c r="F20" s="12">
        <v>37753.4</v>
      </c>
      <c r="G20" s="12">
        <f ca="1">ROUND(INDIRECT(ADDRESS(ROW()+(0), COLUMN()+(-2), 1))*INDIRECT(ADDRESS(ROW()+(0), COLUMN()+(-1), 1)), 2)</f>
        <v>37262.6</v>
      </c>
    </row>
    <row r="21" spans="1:7" ht="13.50" thickBot="1" customHeight="1">
      <c r="A21" s="1" t="s">
        <v>41</v>
      </c>
      <c r="B21" s="1"/>
      <c r="C21" s="10" t="s">
        <v>42</v>
      </c>
      <c r="D21" s="1" t="s">
        <v>43</v>
      </c>
      <c r="E21" s="13">
        <v>0.45</v>
      </c>
      <c r="F21" s="14">
        <v>37753.4</v>
      </c>
      <c r="G21" s="14">
        <f ca="1">ROUND(INDIRECT(ADDRESS(ROW()+(0), COLUMN()+(-2), 1))*INDIRECT(ADDRESS(ROW()+(0), COLUMN()+(-1), 1)), 2)</f>
        <v>16989</v>
      </c>
    </row>
    <row r="22" spans="1:7" ht="13.50" thickBot="1" customHeight="1">
      <c r="A22" s="15"/>
      <c r="B22" s="15"/>
      <c r="C22" s="15"/>
      <c r="D22" s="15"/>
      <c r="E22" s="9" t="s">
        <v>44</v>
      </c>
      <c r="F22" s="9"/>
      <c r="G22" s="17">
        <f ca="1">ROUND(SUM(INDIRECT(ADDRESS(ROW()+(-1), COLUMN()+(0), 1)),INDIRECT(ADDRESS(ROW()+(-2), COLUMN()+(0), 1)),INDIRECT(ADDRESS(ROW()+(-3), COLUMN()+(0), 1)),INDIRECT(ADDRESS(ROW()+(-4), COLUMN()+(0), 1))), 2)</f>
        <v>122349</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1)),INDIRECT(ADDRESS(ROW()+(-8), COLUMN()+(1), 1))), 2)</f>
        <v>6.04217e+06</v>
      </c>
      <c r="G24" s="14">
        <f ca="1">ROUND(INDIRECT(ADDRESS(ROW()+(0), COLUMN()+(-2), 1))*INDIRECT(ADDRESS(ROW()+(0), COLUMN()+(-1), 1))/100, 2)</f>
        <v>120843</v>
      </c>
    </row>
    <row r="25" spans="1:7" ht="13.50" thickBot="1" customHeight="1">
      <c r="A25" s="21" t="s">
        <v>48</v>
      </c>
      <c r="B25" s="21"/>
      <c r="C25" s="22"/>
      <c r="D25" s="23"/>
      <c r="E25" s="24" t="s">
        <v>49</v>
      </c>
      <c r="F25" s="25"/>
      <c r="G25" s="26">
        <f ca="1">ROUND(SUM(INDIRECT(ADDRESS(ROW()+(-1), COLUMN()+(0), 1)),INDIRECT(ADDRESS(ROW()+(-3), COLUMN()+(0), 1)),INDIRECT(ADDRESS(ROW()+(-9), COLUMN()+(0), 1))), 2)</f>
        <v>6.16302e+06</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