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<sst xmlns="http://schemas.openxmlformats.org/spreadsheetml/2006/main" count="76" uniqueCount="76">
  <si>
    <t xml:space="preserve"/>
  </si>
  <si>
    <t xml:space="preserve">ANS020</t>
  </si>
  <si>
    <t xml:space="preserve">m²</t>
  </si>
  <si>
    <t xml:space="preserve">Solera ventilada de concreto.</t>
  </si>
  <si>
    <r>
      <rPr>
        <sz val="8.25"/>
        <color rgb="FF000000"/>
        <rFont val="Arial"/>
        <family val="2"/>
      </rPr>
      <t xml:space="preserve">Solera ventilada de concreto armado de 20+4 cm de canto, sobre encofrado perdido de módulos de polipropileno reciclado, realizada con concreto f'c=210 kg/cm² (21 MPa), clase de exposición F0 S0 P0 C0, tamaño máximo del agregado 12,5 mm, manejabilidad blanda, preparado en obra, y fundido con medios manuales, y malla electrosoldada tipo 6x6 6/6 de acero Grado 70, con barras separadas 15,24x15,24 cm de Ø 4,88 mm como armadura de reparto, colocada sobre separadores homologados en capa de compresión de 4 cm de espesor; con juntas de retracción de 5 mm de espesor, mediante corte con disco de diamante; apoyado todo ello sobre base de solado de limpieza. Incluso panel de poliestireno expandido de 3 cm de espesor, para la ejecución de juntas de contracción. El precio no incluye la capa de piso de limpieza.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</si>
  <si>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</si>
  <si>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</si>
  <si>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</si>
  <si>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</si>
  <si>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</si>
  <si>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</si>
  <si>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</si>
  <si>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mt07cid010j</t>
  </si>
  <si>
    <t xml:space="preserve">m²</t>
  </si>
  <si>
    <t xml:space="preserve">Encofrado perdido de módulos de polipropileno reciclado, de 50x50x20 cm, para soleras y losas sanitarias ventiladas.</t>
  </si>
  <si>
    <t xml:space="preserve">mt07aco060b</t>
  </si>
  <si>
    <t xml:space="preserve">kg</t>
  </si>
  <si>
    <t xml:space="preserve">Acero en barras corrugadas, Grado 75 (fy=5250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</si>
  <si>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</si>
  <si>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</si>
  <si>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</si>
  <si>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mt07ame120ee</t>
  </si>
  <si>
    <t xml:space="preserve">m²</t>
  </si>
  <si>
    <t xml:space="preserve">Malla electrosoldada tipo 6x6 6/6 de acero Grado 70, con barras lisas separadas 15,24x15,24 cm de 4,88 mm de diámetro, según NTC 5806 y ASTM A1064 / A1064M.</t>
  </si>
  <si>
    <t xml:space="preserve">mt08aaa010a</t>
  </si>
  <si>
    <t xml:space="preserve">m³</t>
  </si>
  <si>
    <t xml:space="preserve">Agua.</t>
  </si>
  <si>
    <t xml:space="preserve">mt01arg000d</t>
  </si>
  <si>
    <t xml:space="preserve">m³</t>
  </si>
  <si>
    <t xml:space="preserve">Arena cribada.</t>
  </si>
  <si>
    <t xml:space="preserve">mt01arg001de</t>
  </si>
  <si>
    <t xml:space="preserve">m³</t>
  </si>
  <si>
    <t xml:space="preserve">Agregado grueso homogeneizado de tamaño máximo 12,5 mm.</t>
  </si>
  <si>
    <t xml:space="preserve">mt08cem000d</t>
  </si>
  <si>
    <t xml:space="preserve">kg</t>
  </si>
  <si>
    <t xml:space="preserve">Cemento gris en sacos.</t>
  </si>
  <si>
    <t xml:space="preserve">mt07aco020o</t>
  </si>
  <si>
    <t xml:space="preserve">Ud</t>
  </si>
  <si>
    <t xml:space="preserve">Separador homologado para malla electrosoldada.</t>
  </si>
  <si>
    <t xml:space="preserve">mt16pea020c</t>
  </si>
  <si>
    <t xml:space="preserve">m²</t>
  </si>
  <si>
    <t xml:space="preserve">Panel rígido de poliestireno expandido, mecanizado lateral recto, de 30 mm de espesor, resistencia térmica 0,8 m²K/W, conductividad térmica 0,036 W/(mK), para junta de contracción.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</si>
  <si>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</si>
  <si>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</si>
  <si>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</si>
  <si>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</si>
  <si>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</si>
  <si>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mq06hor010</t>
  </si>
  <si>
    <t xml:space="preserve">h</t>
  </si>
  <si>
    <t xml:space="preserve">Concretera.</t>
  </si>
  <si>
    <t xml:space="preserve">mq06cor020</t>
  </si>
  <si>
    <t xml:space="preserve">h</t>
  </si>
  <si>
    <t xml:space="preserve">Equipo para corte de juntas en soleras de concreto.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</si>
  <si>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</si>
  <si>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</si>
  <si>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</si>
  <si>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</si>
  <si>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</si>
  <si>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</si>
  <si>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</si>
  <si>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</si>
  <si>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</si>
  <si>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</si>
  <si>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</si>
  <si>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</si>
  <si>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</si>
  <si>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</si>
  <si>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</si>
  <si>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</si>
  <si>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</si>
  <si>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</si>
  <si>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</si>
  <si>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</si>
  <si>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</si>
  <si>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$ 4.581,95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</si>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</sst>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6.97" customWidth="1"/>
    <col min="5" max="5" width="68.51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18726.7</v>
      </c>
      <c r="H10" s="12">
        <f ca="1">ROUND(INDIRECT(ADDRESS(ROW()+(0), COLUMN()+(-2), 1))*INDIRECT(ADDRESS(ROW()+(0), COLUMN()+(-1), 1)), 2)</f>
        <v>19663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2318.98</v>
      </c>
      <c r="H11" s="12">
        <f ca="1">ROUND(INDIRECT(ADDRESS(ROW()+(0), COLUMN()+(-2), 1))*INDIRECT(ADDRESS(ROW()+(0), COLUMN()+(-1), 1)), 2)</f>
        <v>4637.96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2096.46</v>
      </c>
      <c r="H12" s="12">
        <f ca="1">ROUND(INDIRECT(ADDRESS(ROW()+(0), COLUMN()+(-2), 1))*INDIRECT(ADDRESS(ROW()+(0), COLUMN()+(-1), 1)), 2)</f>
        <v>20.96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1.1</v>
      </c>
      <c r="G13" s="12">
        <v>3573.72</v>
      </c>
      <c r="H13" s="12">
        <f ca="1">ROUND(INDIRECT(ADDRESS(ROW()+(0), COLUMN()+(-2), 1))*INDIRECT(ADDRESS(ROW()+(0), COLUMN()+(-1), 1)), 2)</f>
        <v>3931.09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0.021</v>
      </c>
      <c r="G14" s="12">
        <v>2858.8</v>
      </c>
      <c r="H14" s="12">
        <f ca="1">ROUND(INDIRECT(ADDRESS(ROW()+(0), COLUMN()+(-2), 1))*INDIRECT(ADDRESS(ROW()+(0), COLUMN()+(-1), 1)), 2)</f>
        <v>60.03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0.054</v>
      </c>
      <c r="G15" s="12">
        <v>68214.7</v>
      </c>
      <c r="H15" s="12">
        <f ca="1">ROUND(INDIRECT(ADDRESS(ROW()+(0), COLUMN()+(-2), 1))*INDIRECT(ADDRESS(ROW()+(0), COLUMN()+(-1), 1)), 2)</f>
        <v>3683.6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0.081</v>
      </c>
      <c r="G16" s="12">
        <v>49378.7</v>
      </c>
      <c r="H16" s="12">
        <f ca="1">ROUND(INDIRECT(ADDRESS(ROW()+(0), COLUMN()+(-2), 1))*INDIRECT(ADDRESS(ROW()+(0), COLUMN()+(-1), 1)), 2)</f>
        <v>3999.67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34.729</v>
      </c>
      <c r="G17" s="12">
        <v>421.19</v>
      </c>
      <c r="H17" s="12">
        <f ca="1">ROUND(INDIRECT(ADDRESS(ROW()+(0), COLUMN()+(-2), 1))*INDIRECT(ADDRESS(ROW()+(0), COLUMN()+(-1), 1)), 2)</f>
        <v>14627.5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1</v>
      </c>
      <c r="G18" s="12">
        <v>149.55</v>
      </c>
      <c r="H18" s="12">
        <f ca="1">ROUND(INDIRECT(ADDRESS(ROW()+(0), COLUMN()+(-2), 1))*INDIRECT(ADDRESS(ROW()+(0), COLUMN()+(-1), 1)), 2)</f>
        <v>149.55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0.092</v>
      </c>
      <c r="G19" s="14">
        <v>7366.53</v>
      </c>
      <c r="H19" s="14">
        <f ca="1">ROUND(INDIRECT(ADDRESS(ROW()+(0), COLUMN()+(-2), 1))*INDIRECT(ADDRESS(ROW()+(0), COLUMN()+(-1), 1)), 2)</f>
        <v>677.72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51451.1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0.095</v>
      </c>
      <c r="G22" s="12">
        <v>8980.78</v>
      </c>
      <c r="H22" s="12">
        <f ca="1">ROUND(INDIRECT(ADDRESS(ROW()+(0), COLUMN()+(-2), 1))*INDIRECT(ADDRESS(ROW()+(0), COLUMN()+(-1), 1)), 2)</f>
        <v>853.17</v>
      </c>
    </row>
    <row r="23" spans="1:8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0.068</v>
      </c>
      <c r="G23" s="12">
        <v>3230.77</v>
      </c>
      <c r="H23" s="12">
        <f ca="1">ROUND(INDIRECT(ADDRESS(ROW()+(0), COLUMN()+(-2), 1))*INDIRECT(ADDRESS(ROW()+(0), COLUMN()+(-1), 1)), 2)</f>
        <v>219.69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0.087</v>
      </c>
      <c r="G24" s="14">
        <v>18269.3</v>
      </c>
      <c r="H24" s="14">
        <f ca="1">ROUND(INDIRECT(ADDRESS(ROW()+(0), COLUMN()+(-2), 1))*INDIRECT(ADDRESS(ROW()+(0), COLUMN()+(-1), 1)), 2)</f>
        <v>1589.42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2662.28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0.015</v>
      </c>
      <c r="G27" s="12">
        <v>14196.3</v>
      </c>
      <c r="H27" s="12">
        <f ca="1">ROUND(INDIRECT(ADDRESS(ROW()+(0), COLUMN()+(-2), 1))*INDIRECT(ADDRESS(ROW()+(0), COLUMN()+(-1), 1)), 2)</f>
        <v>212.94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0.015</v>
      </c>
      <c r="G28" s="12">
        <v>10549.5</v>
      </c>
      <c r="H28" s="12">
        <f ca="1">ROUND(INDIRECT(ADDRESS(ROW()+(0), COLUMN()+(-2), 1))*INDIRECT(ADDRESS(ROW()+(0), COLUMN()+(-1), 1)), 2)</f>
        <v>158.24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0.027</v>
      </c>
      <c r="G29" s="12">
        <v>14196.3</v>
      </c>
      <c r="H29" s="12">
        <f ca="1">ROUND(INDIRECT(ADDRESS(ROW()+(0), COLUMN()+(-2), 1))*INDIRECT(ADDRESS(ROW()+(0), COLUMN()+(-1), 1)), 2)</f>
        <v>383.3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1">
        <v>0.027</v>
      </c>
      <c r="G30" s="12">
        <v>10549.5</v>
      </c>
      <c r="H30" s="12">
        <f ca="1">ROUND(INDIRECT(ADDRESS(ROW()+(0), COLUMN()+(-2), 1))*INDIRECT(ADDRESS(ROW()+(0), COLUMN()+(-1), 1)), 2)</f>
        <v>284.84</v>
      </c>
    </row>
    <row r="31" spans="1:8" ht="13.50" thickBot="1" customHeight="1">
      <c r="A31" s="1" t="s">
        <v>67</v>
      </c>
      <c r="B31" s="1"/>
      <c r="C31" s="10" t="s">
        <v>68</v>
      </c>
      <c r="D31" s="10"/>
      <c r="E31" s="1" t="s">
        <v>69</v>
      </c>
      <c r="F31" s="13">
        <v>0.101</v>
      </c>
      <c r="G31" s="14">
        <v>9887.93</v>
      </c>
      <c r="H31" s="14">
        <f ca="1">ROUND(INDIRECT(ADDRESS(ROW()+(0), COLUMN()+(-2), 1))*INDIRECT(ADDRESS(ROW()+(0), COLUMN()+(-1), 1)), 2)</f>
        <v>998.68</v>
      </c>
    </row>
    <row r="32" spans="1:8" ht="13.50" thickBot="1" customHeight="1">
      <c r="A32" s="15"/>
      <c r="B32" s="15"/>
      <c r="C32" s="15"/>
      <c r="D32" s="15"/>
      <c r="E32" s="15"/>
      <c r="F32" s="9" t="s">
        <v>70</v>
      </c>
      <c r="G32" s="9"/>
      <c r="H32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2038</v>
      </c>
    </row>
    <row r="33" spans="1:8" ht="13.50" thickBot="1" customHeight="1">
      <c r="A33" s="15">
        <v>4</v>
      </c>
      <c r="B33" s="15"/>
      <c r="C33" s="15"/>
      <c r="D33" s="15"/>
      <c r="E33" s="18" t="s">
        <v>71</v>
      </c>
      <c r="F33" s="18"/>
      <c r="G33" s="15"/>
      <c r="H33" s="15"/>
    </row>
    <row r="34" spans="1:8" ht="13.50" thickBot="1" customHeight="1">
      <c r="A34" s="19"/>
      <c r="B34" s="19"/>
      <c r="C34" s="20" t="s">
        <v>72</v>
      </c>
      <c r="D34" s="20"/>
      <c r="E34" s="19" t="s">
        <v>73</v>
      </c>
      <c r="F34" s="13">
        <v>2</v>
      </c>
      <c r="G34" s="14">
        <f ca="1">ROUND(SUM(INDIRECT(ADDRESS(ROW()+(-2), COLUMN()+(1), 1)),INDIRECT(ADDRESS(ROW()+(-9), COLUMN()+(1), 1)),INDIRECT(ADDRESS(ROW()+(-14), COLUMN()+(1), 1))), 2)</f>
        <v>56151.4</v>
      </c>
      <c r="H34" s="14">
        <f ca="1">ROUND(INDIRECT(ADDRESS(ROW()+(0), COLUMN()+(-2), 1))*INDIRECT(ADDRESS(ROW()+(0), COLUMN()+(-1), 1))/100, 2)</f>
        <v>1123.03</v>
      </c>
    </row>
    <row r="35" spans="1:8" ht="13.50" thickBot="1" customHeight="1">
      <c r="A35" s="21" t="s">
        <v>74</v>
      </c>
      <c r="B35" s="21"/>
      <c r="C35" s="22"/>
      <c r="D35" s="22"/>
      <c r="E35" s="23"/>
      <c r="F35" s="24" t="s">
        <v>75</v>
      </c>
      <c r="G35" s="25"/>
      <c r="H35" s="26">
        <f ca="1">ROUND(SUM(INDIRECT(ADDRESS(ROW()+(-1), COLUMN()+(0), 1)),INDIRECT(ADDRESS(ROW()+(-3), COLUMN()+(0), 1)),INDIRECT(ADDRESS(ROW()+(-10), COLUMN()+(0), 1)),INDIRECT(ADDRESS(ROW()+(-15), COLUMN()+(0), 1))), 2)</f>
        <v>57274.4</v>
      </c>
    </row>
  </sheetData>
  <mergeCells count="6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F32:G32"/>
    <mergeCell ref="A33:B33"/>
    <mergeCell ref="C33:D33"/>
    <mergeCell ref="E33:F33"/>
    <mergeCell ref="A34:B34"/>
    <mergeCell ref="C34:D34"/>
    <mergeCell ref="A35:E35"/>
    <mergeCell ref="F35:G35"/>
  </mergeCells>
  <pageMargins left="0.147638" right="0.147638" top="0.206693" bottom="0.206693" header="0.0" footer="0.0"/>
  <pageSetup paperSize="9" orientation="portrait"/>
  <rowBreaks count="0" manualBreakCount="0">
    </rowBreaks>
</worksheet>
</file>