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<sst xmlns="http://schemas.openxmlformats.org/spreadsheetml/2006/main" count="36" uniqueCount="36">
  <si>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</si>
  <si>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ADR030</t>
  </si>
  <si>
    <t xml:space="preserve">m³</t>
  </si>
  <si>
    <t xml:space="preserve">Relleno para contrapiso.</t>
  </si>
  <si>
    <r>
      <rPr>
        <sz val="8.25"/>
        <color rgb="FF000000"/>
        <rFont val="Arial"/>
        <family val="2"/>
      </rPr>
      <t xml:space="preserve">Contrapiso realizada mediante relleno a cielo abierto, con zahorra natural caliza, y compactación en tongadas sucesivas de 30 cm de espesor máximo con bandeja vibrante de guiado manual, hasta alcanzar una densidad seca no inferior al 95% de la máxima obtenida en el ensayo Proctor Modificado. El precio no incluye la realización del ensayo Proctor Modificado.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</si>
  <si>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</si>
  <si>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</si>
  <si>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</si>
  <si>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</si>
  <si>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</si>
  <si>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</si>
  <si>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</si>
  <si>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mt01zah010a</t>
  </si>
  <si>
    <t xml:space="preserve">t</t>
  </si>
  <si>
    <t xml:space="preserve">Zahorra natural caliza.</t>
  </si>
  <si>
    <t xml:space="preserve">Subtotal materiales:</t>
  </si>
  <si>
    <t xml:space="preserve">Equipo</t>
  </si>
  <si>
    <t xml:space="preserve">mq04dua020b</t>
  </si>
  <si>
    <t xml:space="preserve">h</t>
  </si>
  <si>
    <t xml:space="preserve">Dumper de descarga frontal de 2 t de carga útil.</t>
  </si>
  <si>
    <t xml:space="preserve">mq02rod010d</t>
  </si>
  <si>
    <t xml:space="preserve">h</t>
  </si>
  <si>
    <t xml:space="preserve">Bandeja vibrante de guiado manual, de 300 kg, anchura de trabajo 70 cm, reversible.</t>
  </si>
  <si>
    <t xml:space="preserve">mq02cia020j</t>
  </si>
  <si>
    <t xml:space="preserve">h</t>
  </si>
  <si>
    <t xml:space="preserve">Camión cisterna, de 8 m³ de capacidad.</t>
  </si>
  <si>
    <t xml:space="preserve">Subtotal equipo:</t>
  </si>
  <si>
    <t xml:space="preserve">Mano de obra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</si>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</sst>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76" customWidth="1"/>
    <col min="3" max="3" width="1.53" customWidth="1"/>
    <col min="4" max="4" width="6.12" customWidth="1"/>
    <col min="5" max="5" width="69.36" customWidth="1"/>
    <col min="6" max="6" width="11.05" customWidth="1"/>
    <col min="7" max="7" width="14.96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2.2</v>
      </c>
      <c r="G10" s="14">
        <v>25137.1</v>
      </c>
      <c r="H10" s="14">
        <f ca="1">ROUND(INDIRECT(ADDRESS(ROW()+(0), COLUMN()+(-2), 1))*INDIRECT(ADDRESS(ROW()+(0), COLUMN()+(-1), 1)), 2)</f>
        <v>55301.6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55301.6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0.116</v>
      </c>
      <c r="G13" s="13">
        <v>26420.9</v>
      </c>
      <c r="H13" s="13">
        <f ca="1">ROUND(INDIRECT(ADDRESS(ROW()+(0), COLUMN()+(-2), 1))*INDIRECT(ADDRESS(ROW()+(0), COLUMN()+(-1), 1)), 2)</f>
        <v>3064.83</v>
      </c>
    </row>
    <row r="14" spans="1:8" ht="24.0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0.174</v>
      </c>
      <c r="G14" s="13">
        <v>18212.5</v>
      </c>
      <c r="H14" s="13">
        <f ca="1">ROUND(INDIRECT(ADDRESS(ROW()+(0), COLUMN()+(-2), 1))*INDIRECT(ADDRESS(ROW()+(0), COLUMN()+(-1), 1)), 2)</f>
        <v>3168.97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2">
        <v>0.012</v>
      </c>
      <c r="G15" s="14">
        <v>302574</v>
      </c>
      <c r="H15" s="14">
        <f ca="1">ROUND(INDIRECT(ADDRESS(ROW()+(0), COLUMN()+(-2), 1))*INDIRECT(ADDRESS(ROW()+(0), COLUMN()+(-1), 1)), 2)</f>
        <v>3630.89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1)),INDIRECT(ADDRESS(ROW()+(-3), COLUMN()+(0), 1))), 2)</f>
        <v>9864.69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2">
        <v>0.079</v>
      </c>
      <c r="G18" s="14">
        <v>20015.5</v>
      </c>
      <c r="H18" s="14">
        <f ca="1">ROUND(INDIRECT(ADDRESS(ROW()+(0), COLUMN()+(-2), 1))*INDIRECT(ADDRESS(ROW()+(0), COLUMN()+(-1), 1)), 2)</f>
        <v>1581.23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1))), 2)</f>
        <v>1581.23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20" t="s">
        <v>33</v>
      </c>
      <c r="D21" s="20"/>
      <c r="E21" s="19" t="s">
        <v>34</v>
      </c>
      <c r="F21" s="12">
        <v>2</v>
      </c>
      <c r="G21" s="14">
        <f ca="1">ROUND(SUM(INDIRECT(ADDRESS(ROW()+(-2), COLUMN()+(1), 1)),INDIRECT(ADDRESS(ROW()+(-5), COLUMN()+(1), 1)),INDIRECT(ADDRESS(ROW()+(-10), COLUMN()+(1), 1))), 2)</f>
        <v>66747.5</v>
      </c>
      <c r="H21" s="14">
        <f ca="1">ROUND(INDIRECT(ADDRESS(ROW()+(0), COLUMN()+(-2), 1))*INDIRECT(ADDRESS(ROW()+(0), COLUMN()+(-1), 1))/100, 2)</f>
        <v>1334.95</v>
      </c>
    </row>
    <row r="22" spans="1:8" ht="13.50" thickBot="1" customHeight="1">
      <c r="A22" s="8"/>
      <c r="B22" s="8"/>
      <c r="C22" s="8"/>
      <c r="D22" s="8"/>
      <c r="E22" s="8"/>
      <c r="F22" s="21" t="s">
        <v>35</v>
      </c>
      <c r="G22" s="21"/>
      <c r="H22" s="22">
        <f ca="1">ROUND(SUM(INDIRECT(ADDRESS(ROW()+(-1), COLUMN()+(0), 1)),INDIRECT(ADDRESS(ROW()+(-3), COLUMN()+(0), 1)),INDIRECT(ADDRESS(ROW()+(-6), COLUMN()+(0), 1)),INDIRECT(ADDRESS(ROW()+(-11), COLUMN()+(0), 1))), 2)</f>
        <v>68082.5</v>
      </c>
    </row>
  </sheetData>
  <mergeCells count="4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