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<sst xmlns="http://schemas.openxmlformats.org/spreadsheetml/2006/main" count="32" uniqueCount="32">
  <si>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</si>
  <si>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UIA010</t>
  </si>
  <si>
    <t xml:space="preserve">Ud</t>
  </si>
  <si>
    <t xml:space="preserve">Caja de inspección de conexión eléctrica.</t>
  </si>
  <si>
    <r>
      <rPr>
        <b/>
        <sz val="8.25"/>
        <color rgb="FF000000"/>
        <rFont val="Arial"/>
        <family val="2"/>
      </rPr>
      <t xml:space="preserve">Caja de inspección de conexión eléctrica, prefabricada de concreto, sin fondo, registrable, de 80x80x110 cm de medidas interiores</t>
    </r>
    <r>
      <rPr>
        <sz val="8.25"/>
        <color rgb="FF000000"/>
        <rFont val="Arial"/>
        <family val="2"/>
      </rPr>
      <t xml:space="preserve">, con </t>
    </r>
    <r>
      <rPr>
        <b/>
        <sz val="8.25"/>
        <color rgb="FF000000"/>
        <rFont val="Arial"/>
        <family val="2"/>
      </rPr>
      <t xml:space="preserve">marco de lámina galvanizada y tapa de concreto armado aligerado, de 89,5x88,5 cm</t>
    </r>
    <r>
      <rPr>
        <sz val="8.25"/>
        <color rgb="FF000000"/>
        <rFont val="Arial"/>
        <family val="2"/>
      </rPr>
      <t xml:space="preserve">.</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</si>
  <si>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</si>
  <si>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</si>
  <si>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</si>
  <si>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</si>
  <si>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</si>
  <si>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</si>
  <si>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</si>
  <si>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mt35arg100g</t>
  </si>
  <si>
    <t xml:space="preserve">Ud</t>
  </si>
  <si>
    <t xml:space="preserve">Caja de inspección de conexión eléctrica, prefabricada de concreto, sin fondo, registrable, de 80x80x110 cm de medidas interiores, con paredes rebajadas para la entrada de tubos, capaz de soportar una carga de 400 kN.</t>
  </si>
  <si>
    <t xml:space="preserve">mt35arg105e</t>
  </si>
  <si>
    <t xml:space="preserve">Ud</t>
  </si>
  <si>
    <t xml:space="preserve">Marco de lámina galvanizada y tapa de concreto armado aligerado, de 89,5x88,5 cm, para caja de inspección de conexión eléctrica, capaz de soportar una carga de 125 kN.</t>
  </si>
  <si>
    <t xml:space="preserve">Subtotal materiales:</t>
  </si>
  <si>
    <t xml:space="preserve">Mano de obra</t>
  </si>
  <si>
    <t xml:space="preserve">mo041</t>
  </si>
  <si>
    <t xml:space="preserve">h</t>
  </si>
  <si>
    <t xml:space="preserve">Oficial 1ª obra blanca de obra civil.</t>
  </si>
  <si>
    <t xml:space="preserve">mo087</t>
  </si>
  <si>
    <t xml:space="preserve">h</t>
  </si>
  <si>
    <t xml:space="preserve">Ayudante de obra blanca de obra civil.</t>
  </si>
  <si>
    <t xml:space="preserve">Subtotal mano de obra:</t>
  </si>
  <si>
    <t xml:space="preserve">Herramienta menor</t>
  </si>
  <si>
    <t xml:space="preserve">%</t>
  </si>
  <si>
    <t xml:space="preserve">Herramienta menor</t>
  </si>
  <si>
    <t xml:space="preserve">Coste de mantenimiento decenal: $ 29.025,53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</si>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</sst>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1" xfId="0" applyFont="1" applyAlignment="1">
      <alignment horizontal="center" vertical="bottom" wrapText="1"/>
    </xf>
    <xf numFmtId="0" fontId="0" fillId="0" borderId="1" xfId="0" applyFont="1" applyAlignment="1">
      <alignment horizontal="right" vertical="bottom" wrapText="1"/>
    </xf>
    <xf numFmtId="0" fontId="0" fillId="0" borderId="5" xfId="0" applyFont="1" applyAlignment="1">
      <alignment horizontal="center" vertical="center" wrapText="1"/>
    </xf>
    <xf numFmtId="0" fontId="0" fillId="0" borderId="5"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5" xfId="0" applyFont="1" applyAlignment="1">
      <alignment horizontal="right" vertical="top" wrapText="1"/>
    </xf>
    <xf numFmtId="0" fontId="0" fillId="0" borderId="0" xfId="0" applyFont="1" applyAlignment="1">
      <alignment horizontal="left" vertical="center" wrapText="1"/>
    </xf>
    <xf numFmtId="0" fontId="0" fillId="0" borderId="1" xfId="0" applyFont="1" applyAlignment="1">
      <alignment horizontal="left" vertical="top" wrapText="1"/>
    </xf>
    <xf numFmtId="0" fontId="0" fillId="0" borderId="1" xfId="0" applyFont="1" applyAlignment="1">
      <alignment horizontal="center" vertical="top" wrapText="1"/>
    </xf>
    <xf numFmtId="0" fontId="0" fillId="0" borderId="6" xfId="0" applyFont="1" applyAlignment="1">
      <alignment horizontal="right" vertical="center" wrapText="1"/>
    </xf>
    <xf numFmtId="0" fontId="0" fillId="0" borderId="5" xfId="0" applyFont="1" applyAlignment="1">
      <alignment horizontal="right" vertical="center" wrapText="1"/>
    </xf>
    <xf numFmtId="201" fontId="0" fillId="0" borderId="5"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2.07" customWidth="1"/>
    <col min="2" max="2" width="7.65" customWidth="1"/>
    <col min="3" max="3" width="1.36" customWidth="1"/>
    <col min="4" max="4" width="19.72" customWidth="1"/>
    <col min="5" max="5" width="30.26" customWidth="1"/>
    <col min="6" max="6" width="2.55" customWidth="1"/>
    <col min="7" max="7" width="10.03" customWidth="1"/>
    <col min="8" max="8" width="0.85" customWidth="1"/>
    <col min="9" max="9" width="13.43" customWidth="1"/>
    <col min="10" max="10" width="13.26" customWidth="1"/>
  </cols>
  <sheetData>
    <row r="1" spans="1:1" ht="2.25" thickBot="1" customHeight="1">
      <c r="A1" s="1" t="s">
        <v>0</v>
      </c>
      <c r="B1" s="1"/>
      <c r="C1" s="1"/>
      <c r="D1" s="1"/>
      <c r="E1" s="1"/>
      <c r="F1" s="1"/>
      <c r="G1" s="1"/>
      <c r="H1" s="1"/>
      <c r="I1" s="1"/>
      <c r="J1" s="1"/>
    </row>
    <row r="3" spans="1:10" ht="24.00" thickBot="1" customHeight="1">
      <c r="A3" s="3" t="s">
        <v>1</v>
      </c>
      <c r="B3" s="3"/>
      <c r="C3" s="3"/>
      <c r="D3" s="4" t="s">
        <v>2</v>
      </c>
      <c r="E3" s="3" t="s">
        <v>3</v>
      </c>
      <c r="F3" s="5"/>
      <c r="G3" s="5"/>
      <c r="H3" s="5"/>
      <c r="I3" s="5"/>
      <c r="J3" s="5"/>
    </row>
    <row r="4" spans="1:10" ht="45.00" thickBot="1" customHeight="1">
      <c r="A4" s="6" t="s">
        <v>4</v>
      </c>
      <c r="B4" s="6"/>
      <c r="C4" s="6"/>
      <c r="D4" s="7"/>
      <c r="E4" s="7"/>
      <c r="F4" s="7"/>
      <c r="G4" s="7"/>
      <c r="H4" s="7"/>
      <c r="I4" s="7"/>
      <c r="J4" s="8"/>
    </row>
    <row r="7" spans="1:10" ht="24.00" thickBot="1" customHeight="1">
      <c r="A7" s="9" t="s">
        <v>5</v>
      </c>
      <c r="B7" s="9" t="s">
        <v>6</v>
      </c>
      <c r="C7" s="9" t="s">
        <v>7</v>
      </c>
      <c r="D7" s="9"/>
      <c r="E7" s="9"/>
      <c r="F7" s="9"/>
      <c r="G7" s="10" t="s">
        <v>8</v>
      </c>
      <c r="H7" s="10" t="s">
        <v>9</v>
      </c>
      <c r="I7" s="10"/>
      <c r="J7" s="10" t="s">
        <v>10</v>
      </c>
    </row>
    <row r="8" spans="1:10" ht="13.50" thickBot="1" customHeight="1">
      <c r="A8" s="11">
        <v>1.000000</v>
      </c>
      <c r="B8" s="11"/>
      <c r="C8" s="12" t="s">
        <v>11</v>
      </c>
      <c r="D8" s="12"/>
      <c r="E8" s="12"/>
      <c r="F8" s="12"/>
      <c r="G8" s="12"/>
      <c r="H8" s="11"/>
      <c r="I8" s="11"/>
      <c r="J8" s="11"/>
    </row>
    <row r="9" spans="1:10" ht="45.00" thickBot="1" customHeight="1">
      <c r="A9" s="1" t="s">
        <v>12</v>
      </c>
      <c r="B9" s="13" t="s">
        <v>13</v>
      </c>
      <c r="C9" s="1" t="s">
        <v>14</v>
      </c>
      <c r="D9" s="1"/>
      <c r="E9" s="1"/>
      <c r="F9" s="1"/>
      <c r="G9" s="14">
        <v>1.000000</v>
      </c>
      <c r="H9" s="15">
        <v>270380.440000</v>
      </c>
      <c r="I9" s="15"/>
      <c r="J9" s="15">
        <f ca="1">ROUND(INDIRECT(ADDRESS(ROW()+(0), COLUMN()+(-3), 1))*INDIRECT(ADDRESS(ROW()+(0), COLUMN()+(-2), 1)), 2)</f>
        <v>270380.440000</v>
      </c>
    </row>
    <row r="10" spans="1:10" ht="34.50" thickBot="1" customHeight="1">
      <c r="A10" s="1" t="s">
        <v>15</v>
      </c>
      <c r="B10" s="13" t="s">
        <v>16</v>
      </c>
      <c r="C10" s="1" t="s">
        <v>17</v>
      </c>
      <c r="D10" s="1"/>
      <c r="E10" s="1"/>
      <c r="F10" s="1"/>
      <c r="G10" s="16">
        <v>1.000000</v>
      </c>
      <c r="H10" s="17">
        <v>287908.180000</v>
      </c>
      <c r="I10" s="17"/>
      <c r="J10" s="17">
        <f ca="1">ROUND(INDIRECT(ADDRESS(ROW()+(0), COLUMN()+(-3), 1))*INDIRECT(ADDRESS(ROW()+(0), COLUMN()+(-2), 1)), 2)</f>
        <v>287908.180000</v>
      </c>
    </row>
    <row r="11" spans="1:10" ht="13.50" thickBot="1" customHeight="1">
      <c r="A11" s="18"/>
      <c r="B11" s="18"/>
      <c r="C11" s="18"/>
      <c r="D11" s="18"/>
      <c r="E11" s="18"/>
      <c r="F11" s="18"/>
      <c r="G11" s="12" t="s">
        <v>18</v>
      </c>
      <c r="H11" s="12"/>
      <c r="I11" s="12"/>
      <c r="J11" s="20">
        <f ca="1">ROUND(SUM(INDIRECT(ADDRESS(ROW()+(-1), COLUMN()+(0), 1)),INDIRECT(ADDRESS(ROW()+(-2), COLUMN()+(0), 1))), 2)</f>
        <v>558288.620000</v>
      </c>
    </row>
    <row r="12" spans="1:10" ht="13.50" thickBot="1" customHeight="1">
      <c r="A12" s="18">
        <v>2.000000</v>
      </c>
      <c r="B12" s="18"/>
      <c r="C12" s="21" t="s">
        <v>19</v>
      </c>
      <c r="D12" s="21"/>
      <c r="E12" s="21"/>
      <c r="F12" s="21"/>
      <c r="G12" s="21"/>
      <c r="H12" s="18"/>
      <c r="I12" s="18"/>
      <c r="J12" s="18"/>
    </row>
    <row r="13" spans="1:10" ht="13.50" thickBot="1" customHeight="1">
      <c r="A13" s="1" t="s">
        <v>20</v>
      </c>
      <c r="B13" s="13" t="s">
        <v>21</v>
      </c>
      <c r="C13" s="1" t="s">
        <v>22</v>
      </c>
      <c r="D13" s="1"/>
      <c r="E13" s="1"/>
      <c r="F13" s="1"/>
      <c r="G13" s="14">
        <v>0.556000</v>
      </c>
      <c r="H13" s="15">
        <v>11042.680000</v>
      </c>
      <c r="I13" s="15"/>
      <c r="J13" s="15">
        <f ca="1">ROUND(INDIRECT(ADDRESS(ROW()+(0), COLUMN()+(-3), 1))*INDIRECT(ADDRESS(ROW()+(0), COLUMN()+(-2), 1)), 2)</f>
        <v>6139.730000</v>
      </c>
    </row>
    <row r="14" spans="1:10" ht="13.50" thickBot="1" customHeight="1">
      <c r="A14" s="1" t="s">
        <v>23</v>
      </c>
      <c r="B14" s="13" t="s">
        <v>24</v>
      </c>
      <c r="C14" s="1" t="s">
        <v>25</v>
      </c>
      <c r="D14" s="1"/>
      <c r="E14" s="1"/>
      <c r="F14" s="1"/>
      <c r="G14" s="16">
        <v>0.578000</v>
      </c>
      <c r="H14" s="17">
        <v>8131.050000</v>
      </c>
      <c r="I14" s="17"/>
      <c r="J14" s="17">
        <f ca="1">ROUND(INDIRECT(ADDRESS(ROW()+(0), COLUMN()+(-3), 1))*INDIRECT(ADDRESS(ROW()+(0), COLUMN()+(-2), 1)), 2)</f>
        <v>4699.750000</v>
      </c>
    </row>
    <row r="15" spans="1:10" ht="13.50" thickBot="1" customHeight="1">
      <c r="A15" s="18"/>
      <c r="B15" s="18"/>
      <c r="C15" s="18"/>
      <c r="D15" s="18"/>
      <c r="E15" s="18"/>
      <c r="F15" s="18"/>
      <c r="G15" s="12" t="s">
        <v>26</v>
      </c>
      <c r="H15" s="12"/>
      <c r="I15" s="12"/>
      <c r="J15" s="20">
        <f ca="1">ROUND(SUM(INDIRECT(ADDRESS(ROW()+(-1), COLUMN()+(0), 1)),INDIRECT(ADDRESS(ROW()+(-2), COLUMN()+(0), 1))), 2)</f>
        <v>10839.480000</v>
      </c>
    </row>
    <row r="16" spans="1:10" ht="13.50" thickBot="1" customHeight="1">
      <c r="A16" s="18">
        <v>3.000000</v>
      </c>
      <c r="B16" s="18"/>
      <c r="C16" s="21" t="s">
        <v>27</v>
      </c>
      <c r="D16" s="21"/>
      <c r="E16" s="21"/>
      <c r="F16" s="21"/>
      <c r="G16" s="21"/>
      <c r="H16" s="18"/>
      <c r="I16" s="18"/>
      <c r="J16" s="18"/>
    </row>
    <row r="17" spans="1:10" ht="13.50" thickBot="1" customHeight="1">
      <c r="A17" s="22"/>
      <c r="B17" s="23" t="s">
        <v>28</v>
      </c>
      <c r="C17" s="22" t="s">
        <v>29</v>
      </c>
      <c r="D17" s="22"/>
      <c r="E17" s="22"/>
      <c r="F17" s="22"/>
      <c r="G17" s="16">
        <v>2.000000</v>
      </c>
      <c r="H17" s="17">
        <f ca="1">ROUND(SUM(INDIRECT(ADDRESS(ROW()+(-2), COLUMN()+(2), 1)),INDIRECT(ADDRESS(ROW()+(-6), COLUMN()+(2), 1))), 2)</f>
        <v>569128.100000</v>
      </c>
      <c r="I17" s="17"/>
      <c r="J17" s="17">
        <f ca="1">ROUND(INDIRECT(ADDRESS(ROW()+(0), COLUMN()+(-3), 1))*INDIRECT(ADDRESS(ROW()+(0), COLUMN()+(-2), 1))/100, 2)</f>
        <v>11382.560000</v>
      </c>
    </row>
    <row r="18" spans="1:10" ht="13.50" thickBot="1" customHeight="1">
      <c r="A18" s="6" t="s">
        <v>30</v>
      </c>
      <c r="B18" s="7"/>
      <c r="C18" s="8"/>
      <c r="D18" s="8"/>
      <c r="E18" s="8"/>
      <c r="F18" s="8"/>
      <c r="G18" s="24" t="s">
        <v>31</v>
      </c>
      <c r="H18" s="25"/>
      <c r="I18" s="25"/>
      <c r="J18" s="26">
        <f ca="1">ROUND(SUM(INDIRECT(ADDRESS(ROW()+(-1), COLUMN()+(0), 1)),INDIRECT(ADDRESS(ROW()+(-3), COLUMN()+(0), 1)),INDIRECT(ADDRESS(ROW()+(-7), COLUMN()+(0), 1))), 2)</f>
        <v>580510.660000</v>
      </c>
    </row>
  </sheetData>
  <mergeCells count="28">
    <mergeCell ref="A1:J1"/>
    <mergeCell ref="A3:C3"/>
    <mergeCell ref="F3:H3"/>
    <mergeCell ref="A4:J4"/>
    <mergeCell ref="C7:F7"/>
    <mergeCell ref="H7:I7"/>
    <mergeCell ref="C8:G8"/>
    <mergeCell ref="H8:I8"/>
    <mergeCell ref="C9:F9"/>
    <mergeCell ref="H9:I9"/>
    <mergeCell ref="C10:F10"/>
    <mergeCell ref="H10:I10"/>
    <mergeCell ref="C11:F11"/>
    <mergeCell ref="G11:I11"/>
    <mergeCell ref="C12:G12"/>
    <mergeCell ref="H12:I12"/>
    <mergeCell ref="C13:F13"/>
    <mergeCell ref="H13:I13"/>
    <mergeCell ref="C14:F14"/>
    <mergeCell ref="H14:I14"/>
    <mergeCell ref="C15:F15"/>
    <mergeCell ref="G15:I15"/>
    <mergeCell ref="C16:G16"/>
    <mergeCell ref="H16:I16"/>
    <mergeCell ref="C17:F17"/>
    <mergeCell ref="H17:I17"/>
    <mergeCell ref="A18:F18"/>
    <mergeCell ref="G18:I18"/>
  </mergeCells>
  <pageMargins left="0.620079" right="0.472441" top="0.472441" bottom="0.472441" header="0.0" footer="0.0"/>
  <pageSetup paperSize="9" orientation="portrait"/>
  <rowBreaks count="0" manualBreakCount="0">
    </rowBreaks>
</worksheet>
</file>