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<sst xmlns="http://schemas.openxmlformats.org/spreadsheetml/2006/main" count="38" uniqueCount="38">
  <si>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</si>
  <si>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SNM010</t>
  </si>
  <si>
    <t xml:space="preserve">Ud</t>
  </si>
  <si>
    <t xml:space="preserve">Mesón de tablero aglomerado hidrófugo.</t>
  </si>
  <si>
    <r>
      <rPr>
        <sz val="8.25"/>
        <color rgb="FF000000"/>
        <rFont val="Arial"/>
        <family val="2"/>
      </rPr>
      <t xml:space="preserve">Mesón de tablero aglomerado hidrófugo con superficie revestida de formica color crema o blanco, parte inferior forrada de material neutro y canto frontal de una sola hoja de estratificado de 350x62x3 cm, apoyada en los muebles bajos de cocina en la que irá encajado el lavaplatos. Incluso material auxiliar para anclaje de mesón y masilla para el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</si>
  <si>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</si>
  <si>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</si>
  <si>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</si>
  <si>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</si>
  <si>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</si>
  <si>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</si>
  <si>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</si>
  <si>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mt19ema010a</t>
  </si>
  <si>
    <t xml:space="preserve">m</t>
  </si>
  <si>
    <t xml:space="preserve">Mesón para cocina de tablero aglomerado hidrófugo, 62x3 cm, con superficie revestida de formica color crema o blanco, parte inferior forrada de material neutro y canto frontal de una sola hoja de estratificado, incluso copete, embellecedor y remates.</t>
  </si>
  <si>
    <t xml:space="preserve">mt19ewa010i</t>
  </si>
  <si>
    <t xml:space="preserve">Ud</t>
  </si>
  <si>
    <t xml:space="preserve">Formación de hueco, en mesón de tablero aglomerado.</t>
  </si>
  <si>
    <t xml:space="preserve">mt19ewa020</t>
  </si>
  <si>
    <t xml:space="preserve">Ud</t>
  </si>
  <si>
    <t xml:space="preserve">Material auxiliar para anclaje de mesón.</t>
  </si>
  <si>
    <t xml:space="preserve">mt32war010</t>
  </si>
  <si>
    <t xml:space="preserve">kg</t>
  </si>
  <si>
    <t xml:space="preserve">Sellador elástico de poliuretano monocomponente para juntas.</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</si>
  <si>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</si>
  <si>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</si>
  <si>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</si>
  <si>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</si>
  <si>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</si>
  <si>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</si>
  <si>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</si>
  <si>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</si>
  <si>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</si>
  <si>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</si>
  <si>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</si>
  <si>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</si>
  <si>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Coste de mantenimiento decenal: $ 383.025,05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</si>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</sst>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87" customWidth="1"/>
    <col min="4" max="4" width="5.78"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3.5</v>
      </c>
      <c r="G10" s="12">
        <v>139275</v>
      </c>
      <c r="H10" s="12">
        <f ca="1">ROUND(INDIRECT(ADDRESS(ROW()+(0), COLUMN()+(-2), 1))*INDIRECT(ADDRESS(ROW()+(0), COLUMN()+(-1), 1)), 2)</f>
        <v>487464</v>
      </c>
    </row>
    <row r="11" spans="1:8" ht="13.50" thickBot="1" customHeight="1">
      <c r="A11" s="1" t="s">
        <v>15</v>
      </c>
      <c r="B11" s="1"/>
      <c r="C11" s="10" t="s">
        <v>16</v>
      </c>
      <c r="D11" s="10"/>
      <c r="E11" s="1" t="s">
        <v>17</v>
      </c>
      <c r="F11" s="11">
        <v>1</v>
      </c>
      <c r="G11" s="12">
        <v>42049</v>
      </c>
      <c r="H11" s="12">
        <f ca="1">ROUND(INDIRECT(ADDRESS(ROW()+(0), COLUMN()+(-2), 1))*INDIRECT(ADDRESS(ROW()+(0), COLUMN()+(-1), 1)), 2)</f>
        <v>42049</v>
      </c>
    </row>
    <row r="12" spans="1:8" ht="13.50" thickBot="1" customHeight="1">
      <c r="A12" s="1" t="s">
        <v>18</v>
      </c>
      <c r="B12" s="1"/>
      <c r="C12" s="10" t="s">
        <v>19</v>
      </c>
      <c r="D12" s="10"/>
      <c r="E12" s="1" t="s">
        <v>20</v>
      </c>
      <c r="F12" s="11">
        <v>3.5</v>
      </c>
      <c r="G12" s="12">
        <v>28516.9</v>
      </c>
      <c r="H12" s="12">
        <f ca="1">ROUND(INDIRECT(ADDRESS(ROW()+(0), COLUMN()+(-2), 1))*INDIRECT(ADDRESS(ROW()+(0), COLUMN()+(-1), 1)), 2)</f>
        <v>99809.1</v>
      </c>
    </row>
    <row r="13" spans="1:8" ht="13.50" thickBot="1" customHeight="1">
      <c r="A13" s="1" t="s">
        <v>21</v>
      </c>
      <c r="B13" s="1"/>
      <c r="C13" s="10" t="s">
        <v>22</v>
      </c>
      <c r="D13" s="10"/>
      <c r="E13" s="1" t="s">
        <v>23</v>
      </c>
      <c r="F13" s="13">
        <v>0.047</v>
      </c>
      <c r="G13" s="14">
        <v>28912.4</v>
      </c>
      <c r="H13" s="14">
        <f ca="1">ROUND(INDIRECT(ADDRESS(ROW()+(0), COLUMN()+(-2), 1))*INDIRECT(ADDRESS(ROW()+(0), COLUMN()+(-1), 1)), 2)</f>
        <v>1358.88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630681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0.988</v>
      </c>
      <c r="G16" s="12">
        <v>28201.3</v>
      </c>
      <c r="H16" s="12">
        <f ca="1">ROUND(INDIRECT(ADDRESS(ROW()+(0), COLUMN()+(-2), 1))*INDIRECT(ADDRESS(ROW()+(0), COLUMN()+(-1), 1)), 2)</f>
        <v>27862.9</v>
      </c>
    </row>
    <row r="17" spans="1:8" ht="13.50" thickBot="1" customHeight="1">
      <c r="A17" s="1" t="s">
        <v>29</v>
      </c>
      <c r="B17" s="1"/>
      <c r="C17" s="10" t="s">
        <v>30</v>
      </c>
      <c r="D17" s="10"/>
      <c r="E17" s="1" t="s">
        <v>31</v>
      </c>
      <c r="F17" s="13">
        <v>1.158</v>
      </c>
      <c r="G17" s="14">
        <v>20906.7</v>
      </c>
      <c r="H17" s="14">
        <f ca="1">ROUND(INDIRECT(ADDRESS(ROW()+(0), COLUMN()+(-2), 1))*INDIRECT(ADDRESS(ROW()+(0), COLUMN()+(-1), 1)), 2)</f>
        <v>24210</v>
      </c>
    </row>
    <row r="18" spans="1:8" ht="13.50" thickBot="1" customHeight="1">
      <c r="A18" s="15"/>
      <c r="B18" s="15"/>
      <c r="C18" s="15"/>
      <c r="D18" s="15"/>
      <c r="E18" s="15"/>
      <c r="F18" s="9" t="s">
        <v>32</v>
      </c>
      <c r="G18" s="9"/>
      <c r="H18" s="17">
        <f ca="1">ROUND(SUM(INDIRECT(ADDRESS(ROW()+(-1), COLUMN()+(0), 1)),INDIRECT(ADDRESS(ROW()+(-2), COLUMN()+(0), 1))), 2)</f>
        <v>52072.9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682754</v>
      </c>
      <c r="H20" s="14">
        <f ca="1">ROUND(INDIRECT(ADDRESS(ROW()+(0), COLUMN()+(-2), 1))*INDIRECT(ADDRESS(ROW()+(0), COLUMN()+(-1), 1))/100, 2)</f>
        <v>13655.1</v>
      </c>
    </row>
    <row r="21" spans="1:8" ht="13.50" thickBot="1" customHeight="1">
      <c r="A21" s="21" t="s">
        <v>36</v>
      </c>
      <c r="B21" s="21"/>
      <c r="C21" s="22"/>
      <c r="D21" s="22"/>
      <c r="E21" s="23"/>
      <c r="F21" s="24" t="s">
        <v>37</v>
      </c>
      <c r="G21" s="25"/>
      <c r="H21" s="26">
        <f ca="1">ROUND(SUM(INDIRECT(ADDRESS(ROW()+(-1), COLUMN()+(0), 1)),INDIRECT(ADDRESS(ROW()+(-3), COLUMN()+(0), 1)),INDIRECT(ADDRESS(ROW()+(-7), COLUMN()+(0), 1))), 2)</f>
        <v>696409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