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<sst xmlns="http://schemas.openxmlformats.org/spreadsheetml/2006/main" count="53" uniqueCount="53">
  <si>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</si>
  <si>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RTC048</t>
  </si>
  <si>
    <t xml:space="preserve">m²</t>
  </si>
  <si>
    <t xml:space="preserve">Cielo raso continuo de placas de yeso laminado, de alta resistencia a la humedad. Sistema "PLACO".</t>
  </si>
  <si>
    <r>
      <rPr>
        <sz val="8.25"/>
        <color rgb="FF000000"/>
        <rFont val="Arial"/>
        <family val="2"/>
      </rPr>
      <t xml:space="preserve">Cielo raso continuo suspendido, liso, situado a una altura menor de 4 m, con nivel de calidad del acabado estándar (Q2). Sistema Placo Hydro Plus "PLACO", constituido por: ESTRUCTURA: estructura metálica de perfiles primarios F530 "PLACO"; PLACAS: una capa de placas de yeso laminado GM-FH1 / - 1200 / 2000 / 12,5 / con los bordes longitudinales afinados, Glasroc X 13 "PLACO". Incluso fijaciones para el anclaje de los perfiles, tornillería para la fijación de las placas, pasta de secado Promix Hydro "PLACO", cinta microperforada, de fibra de vidrio, "PLACO"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</si>
  <si>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</si>
  <si>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</si>
  <si>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</si>
  <si>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</si>
  <si>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</si>
  <si>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</si>
  <si>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</si>
  <si>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mt12ple010b</t>
  </si>
  <si>
    <t xml:space="preserve">Ud</t>
  </si>
  <si>
    <t xml:space="preserve">Varilla roscada galvanizada "PLACO", de 6 mm de diámetro y 1000 mm de longitud.</t>
  </si>
  <si>
    <t xml:space="preserve">mt12ple020</t>
  </si>
  <si>
    <t xml:space="preserve">Ud</t>
  </si>
  <si>
    <t xml:space="preserve">Horquilla de cuelgue F-530 "PLACO".</t>
  </si>
  <si>
    <t xml:space="preserve">mt12plp010</t>
  </si>
  <si>
    <t xml:space="preserve">m</t>
  </si>
  <si>
    <t xml:space="preserve">Perfil de acero galvanizado, F-530 "PLACO", fabricado mediante laminación en frío, de 3000 mm de longitud, 45x16 mm de sección y 0,6 mm de espesor, para la realización de trasdosados autoportantes y techos.</t>
  </si>
  <si>
    <t xml:space="preserve">mt12ple030</t>
  </si>
  <si>
    <t xml:space="preserve">Ud</t>
  </si>
  <si>
    <t xml:space="preserve">Pieza de empalme F-530 "PLACO".</t>
  </si>
  <si>
    <t xml:space="preserve">mt12plt030b</t>
  </si>
  <si>
    <t xml:space="preserve">Ud</t>
  </si>
  <si>
    <t xml:space="preserve">Tornillo autoperforante rosca-metal, TRPF 13 "PLACO", de 13 mm de longitud.</t>
  </si>
  <si>
    <t xml:space="preserve">mt12plk010femac</t>
  </si>
  <si>
    <t xml:space="preserve">m²</t>
  </si>
  <si>
    <t xml:space="preserve">Placa de yeso laminado GM-FH1 / - 1200 / 2000 / 12,5 / con los bordes longitudinales afinados, Glasroc X 13 "PLACO", formada por un núcleo de yeso revestido por las dos caras con fibra de vidrio con tratamiento hidrófobo.</t>
  </si>
  <si>
    <t xml:space="preserve">mt12plt025b</t>
  </si>
  <si>
    <t xml:space="preserve">Ud</t>
  </si>
  <si>
    <t xml:space="preserve">Tornillo autoperforante THTPF 25 "PLACO", con cabeza de trompeta, de 25 mm de longitud.</t>
  </si>
  <si>
    <t xml:space="preserve">mt12plj050</t>
  </si>
  <si>
    <t xml:space="preserve">m</t>
  </si>
  <si>
    <t xml:space="preserve">Cinta microperforada, de fibra de vidrio, "PLACO", para acabado de juntas de placas de yeso laminado en sistemas de alta resistencia a la humedad.</t>
  </si>
  <si>
    <t xml:space="preserve">mt12plm015a</t>
  </si>
  <si>
    <t xml:space="preserve">kg</t>
  </si>
  <si>
    <t xml:space="preserve">Pasta de secado, Promix Hydro "PLACO", con aditivo hidrófugo; Euroclase B-s1, d0 de reacción al fuego, rango de temperatura de trabajo de 10 a 30°C, para aplicación manual con cinta de juntas; para el tratamiento de las juntas de las placas de yeso laminado.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</si>
  <si>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</si>
  <si>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</si>
  <si>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</si>
  <si>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</si>
  <si>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Oficial 1ª montador de falsos techos.</t>
  </si>
  <si>
    <t xml:space="preserve">mo082</t>
  </si>
  <si>
    <t xml:space="preserve">h</t>
  </si>
  <si>
    <t xml:space="preserve">Ayudante montador de falsos techos.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</si>
  <si>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</si>
  <si>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</si>
  <si>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</si>
  <si>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</si>
  <si>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$ 21.498,03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</si>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</sst>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.19" customWidth="1"/>
    <col min="4" max="4" width="7.65" customWidth="1"/>
    <col min="5" max="5" width="68.68" customWidth="1"/>
    <col min="6" max="6" width="10.71" customWidth="1"/>
    <col min="7" max="7" width="13.26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1.8</v>
      </c>
      <c r="G10" s="12">
        <v>3188.4</v>
      </c>
      <c r="H10" s="12">
        <f ca="1">ROUND(INDIRECT(ADDRESS(ROW()+(0), COLUMN()+(-2), 1))*INDIRECT(ADDRESS(ROW()+(0), COLUMN()+(-1), 1)), 2)</f>
        <v>5739.12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1.8</v>
      </c>
      <c r="G11" s="12">
        <v>1016.17</v>
      </c>
      <c r="H11" s="12">
        <f ca="1">ROUND(INDIRECT(ADDRESS(ROW()+(0), COLUMN()+(-2), 1))*INDIRECT(ADDRESS(ROW()+(0), COLUMN()+(-1), 1)), 2)</f>
        <v>1829.11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3</v>
      </c>
      <c r="G12" s="12">
        <v>5656.84</v>
      </c>
      <c r="H12" s="12">
        <f ca="1">ROUND(INDIRECT(ADDRESS(ROW()+(0), COLUMN()+(-2), 1))*INDIRECT(ADDRESS(ROW()+(0), COLUMN()+(-1), 1)), 2)</f>
        <v>16970.5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0.16</v>
      </c>
      <c r="G13" s="12">
        <v>1062.8</v>
      </c>
      <c r="H13" s="12">
        <f ca="1">ROUND(INDIRECT(ADDRESS(ROW()+(0), COLUMN()+(-2), 1))*INDIRECT(ADDRESS(ROW()+(0), COLUMN()+(-1), 1)), 2)</f>
        <v>170.05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1</v>
      </c>
      <c r="G14" s="12">
        <v>54.86</v>
      </c>
      <c r="H14" s="12">
        <f ca="1">ROUND(INDIRECT(ADDRESS(ROW()+(0), COLUMN()+(-2), 1))*INDIRECT(ADDRESS(ROW()+(0), COLUMN()+(-1), 1)), 2)</f>
        <v>54.86</v>
      </c>
    </row>
    <row r="15" spans="1:8" ht="34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1.05</v>
      </c>
      <c r="G15" s="12">
        <v>80944.3</v>
      </c>
      <c r="H15" s="12">
        <f ca="1">ROUND(INDIRECT(ADDRESS(ROW()+(0), COLUMN()+(-2), 1))*INDIRECT(ADDRESS(ROW()+(0), COLUMN()+(-1), 1)), 2)</f>
        <v>84991.5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10</v>
      </c>
      <c r="G16" s="12">
        <v>159.63</v>
      </c>
      <c r="H16" s="12">
        <f ca="1">ROUND(INDIRECT(ADDRESS(ROW()+(0), COLUMN()+(-2), 1))*INDIRECT(ADDRESS(ROW()+(0), COLUMN()+(-1), 1)), 2)</f>
        <v>1596.3</v>
      </c>
    </row>
    <row r="17" spans="1:8" ht="24.0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1.4</v>
      </c>
      <c r="G17" s="12">
        <v>414.15</v>
      </c>
      <c r="H17" s="12">
        <f ca="1">ROUND(INDIRECT(ADDRESS(ROW()+(0), COLUMN()+(-2), 1))*INDIRECT(ADDRESS(ROW()+(0), COLUMN()+(-1), 1)), 2)</f>
        <v>579.81</v>
      </c>
    </row>
    <row r="18" spans="1:8" ht="45.0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3">
        <v>0.3</v>
      </c>
      <c r="G18" s="14">
        <v>20247.3</v>
      </c>
      <c r="H18" s="14">
        <f ca="1">ROUND(INDIRECT(ADDRESS(ROW()+(0), COLUMN()+(-2), 1))*INDIRECT(ADDRESS(ROW()+(0), COLUMN()+(-1), 1)), 2)</f>
        <v>6074.19</v>
      </c>
    </row>
    <row r="19" spans="1:8" ht="13.50" thickBot="1" customHeight="1">
      <c r="A19" s="15"/>
      <c r="B19" s="15"/>
      <c r="C19" s="15"/>
      <c r="D19" s="15"/>
      <c r="E19" s="15"/>
      <c r="F19" s="9" t="s">
        <v>39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118005</v>
      </c>
    </row>
    <row r="20" spans="1:8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5"/>
      <c r="H20" s="15"/>
    </row>
    <row r="21" spans="1:8" ht="13.50" thickBot="1" customHeight="1">
      <c r="A21" s="1" t="s">
        <v>41</v>
      </c>
      <c r="B21" s="1"/>
      <c r="C21" s="1"/>
      <c r="D21" s="10" t="s">
        <v>42</v>
      </c>
      <c r="E21" s="1" t="s">
        <v>43</v>
      </c>
      <c r="F21" s="11">
        <v>0.499</v>
      </c>
      <c r="G21" s="12">
        <v>37753.4</v>
      </c>
      <c r="H21" s="12">
        <f ca="1">ROUND(INDIRECT(ADDRESS(ROW()+(0), COLUMN()+(-2), 1))*INDIRECT(ADDRESS(ROW()+(0), COLUMN()+(-1), 1)), 2)</f>
        <v>18838.9</v>
      </c>
    </row>
    <row r="22" spans="1:8" ht="13.50" thickBot="1" customHeight="1">
      <c r="A22" s="1" t="s">
        <v>44</v>
      </c>
      <c r="B22" s="1"/>
      <c r="C22" s="1"/>
      <c r="D22" s="10" t="s">
        <v>45</v>
      </c>
      <c r="E22" s="1" t="s">
        <v>46</v>
      </c>
      <c r="F22" s="13">
        <v>0.499</v>
      </c>
      <c r="G22" s="14">
        <v>27459.1</v>
      </c>
      <c r="H22" s="14">
        <f ca="1">ROUND(INDIRECT(ADDRESS(ROW()+(0), COLUMN()+(-2), 1))*INDIRECT(ADDRESS(ROW()+(0), COLUMN()+(-1), 1)), 2)</f>
        <v>13702.1</v>
      </c>
    </row>
    <row r="23" spans="1:8" ht="13.50" thickBot="1" customHeight="1">
      <c r="A23" s="15"/>
      <c r="B23" s="15"/>
      <c r="C23" s="15"/>
      <c r="D23" s="15"/>
      <c r="E23" s="15"/>
      <c r="F23" s="9" t="s">
        <v>47</v>
      </c>
      <c r="G23" s="9"/>
      <c r="H23" s="17">
        <f ca="1">ROUND(SUM(INDIRECT(ADDRESS(ROW()+(-1), COLUMN()+(0), 1)),INDIRECT(ADDRESS(ROW()+(-2), COLUMN()+(0), 1))), 2)</f>
        <v>32541</v>
      </c>
    </row>
    <row r="24" spans="1:8" ht="13.50" thickBot="1" customHeight="1">
      <c r="A24" s="15">
        <v>3</v>
      </c>
      <c r="B24" s="15"/>
      <c r="C24" s="15"/>
      <c r="D24" s="15"/>
      <c r="E24" s="18" t="s">
        <v>48</v>
      </c>
      <c r="F24" s="18"/>
      <c r="G24" s="15"/>
      <c r="H24" s="15"/>
    </row>
    <row r="25" spans="1:8" ht="13.50" thickBot="1" customHeight="1">
      <c r="A25" s="19"/>
      <c r="B25" s="19"/>
      <c r="C25" s="19"/>
      <c r="D25" s="20" t="s">
        <v>49</v>
      </c>
      <c r="E25" s="19" t="s">
        <v>50</v>
      </c>
      <c r="F25" s="13">
        <v>2</v>
      </c>
      <c r="G25" s="14">
        <f ca="1">ROUND(SUM(INDIRECT(ADDRESS(ROW()+(-2), COLUMN()+(1), 1)),INDIRECT(ADDRESS(ROW()+(-6), COLUMN()+(1), 1))), 2)</f>
        <v>150546</v>
      </c>
      <c r="H25" s="14">
        <f ca="1">ROUND(INDIRECT(ADDRESS(ROW()+(0), COLUMN()+(-2), 1))*INDIRECT(ADDRESS(ROW()+(0), COLUMN()+(-1), 1))/100, 2)</f>
        <v>3010.93</v>
      </c>
    </row>
    <row r="26" spans="1:8" ht="13.50" thickBot="1" customHeight="1">
      <c r="A26" s="21" t="s">
        <v>51</v>
      </c>
      <c r="B26" s="21"/>
      <c r="C26" s="21"/>
      <c r="D26" s="22"/>
      <c r="E26" s="23"/>
      <c r="F26" s="24" t="s">
        <v>52</v>
      </c>
      <c r="G26" s="25"/>
      <c r="H26" s="26">
        <f ca="1">ROUND(SUM(INDIRECT(ADDRESS(ROW()+(-1), COLUMN()+(0), 1)),INDIRECT(ADDRESS(ROW()+(-3), COLUMN()+(0), 1)),INDIRECT(ADDRESS(ROW()+(-7), COLUMN()+(0), 1))), 2)</f>
        <v>153557</v>
      </c>
    </row>
  </sheetData>
  <mergeCells count="28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F19:G19"/>
    <mergeCell ref="A20:C20"/>
    <mergeCell ref="E20:F20"/>
    <mergeCell ref="A21:C21"/>
    <mergeCell ref="A22:C22"/>
    <mergeCell ref="A23:C23"/>
    <mergeCell ref="F23:G23"/>
    <mergeCell ref="A24:C24"/>
    <mergeCell ref="E24:F24"/>
    <mergeCell ref="A25:C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