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<sst xmlns="http://schemas.openxmlformats.org/spreadsheetml/2006/main" count="53" uniqueCount="53">
  <si>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</si>
  <si>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</si>
  <si>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</si>
  <si>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Cielo raso continuo de placas de yeso laminado. Sistema "PLACO".</t>
  </si>
  <si>
    <r>
      <rPr>
        <sz val="8.25"/>
        <color rgb="FF000000"/>
        <rFont val="Arial"/>
        <family val="2"/>
      </rPr>
      <t xml:space="preserve">Cielo raso continuo suspendido, liso, situado a una altura menor de 4 m, con nivel de calidad del acabado estándar (Q2). Sistema "PLACO", constituido por: ESTRUCTURA: estructura metálica de perfiles primarios F530 "PLACO"; PLACAS: una capa de placas de yeso laminado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</si>
  <si>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</si>
  <si>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</si>
  <si>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</si>
  <si>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</si>
  <si>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</si>
  <si>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</si>
  <si>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</si>
  <si>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</si>
  <si>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</si>
  <si>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</si>
  <si>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</si>
  <si>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</si>
  <si>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</si>
  <si>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</si>
  <si>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</si>
  <si>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trasdosados autoportantes y techos.</t>
  </si>
  <si>
    <t xml:space="preserve">mt12ple030</t>
  </si>
  <si>
    <t xml:space="preserve">Ud</t>
  </si>
  <si>
    <t xml:space="preserve">Pieza de empalme F-530 "PLACO".</t>
  </si>
  <si>
    <t xml:space="preserve">mt12plt030b</t>
  </si>
  <si>
    <t xml:space="preserve">Ud</t>
  </si>
  <si>
    <t xml:space="preserve">Tornillo autoperforante rosca-metal, TRPF 13 "PLACO", de 13 mm de longitud.</t>
  </si>
  <si>
    <t xml:space="preserve">mt12plk010aaead</t>
  </si>
  <si>
    <t xml:space="preserve">m²</t>
  </si>
  <si>
    <t xml:space="preserve">Placa de yeso laminado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</si>
  <si>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</si>
  <si>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</si>
  <si>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</si>
  <si>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mt12plj010a</t>
  </si>
  <si>
    <t xml:space="preserve">m</t>
  </si>
  <si>
    <t xml:space="preserve">Cinta microperforada de papel "PLACO", de 50 mm de anchura,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</si>
  <si>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</si>
  <si>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</si>
  <si>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</si>
  <si>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Subtotal materiales:</t>
  </si>
  <si>
    <t xml:space="preserve">Mano de obra</t>
  </si>
  <si>
    <t xml:space="preserve">mo015</t>
  </si>
  <si>
    <t xml:space="preserve">h</t>
  </si>
  <si>
    <t xml:space="preserve">Oficial 1ª montador de falsos techos.</t>
  </si>
  <si>
    <t xml:space="preserve">mo082</t>
  </si>
  <si>
    <t xml:space="preserve">h</t>
  </si>
  <si>
    <t xml:space="preserve">Ayudante montador de falsos techos.</t>
  </si>
  <si>
    <t xml:space="preserve">Subtotal mano de obra:</t>
  </si>
  <si>
    <t xml:space="preserve">Herramienta menor</t>
  </si>
  <si>
    <t xml:space="preserve">%</t>
  </si>
  <si>
    <t xml:space="preserve">Herramienta menor</t>
  </si>
  <si>
    <t xml:space="preserve">Coste de mantenimiento decenal: $ 11.018,73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</si>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</sst>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68.68" customWidth="1"/>
    <col min="6" max="6" width="10.71" customWidth="1"/>
    <col min="7" max="7" width="13.26"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1.8</v>
      </c>
      <c r="G10" s="12">
        <v>3188.4</v>
      </c>
      <c r="H10" s="12">
        <f ca="1">ROUND(INDIRECT(ADDRESS(ROW()+(0), COLUMN()+(-2), 1))*INDIRECT(ADDRESS(ROW()+(0), COLUMN()+(-1), 1)), 2)</f>
        <v>5739.12</v>
      </c>
    </row>
    <row r="11" spans="1:8" ht="13.50" thickBot="1" customHeight="1">
      <c r="A11" s="1" t="s">
        <v>15</v>
      </c>
      <c r="B11" s="1"/>
      <c r="C11" s="1"/>
      <c r="D11" s="10" t="s">
        <v>16</v>
      </c>
      <c r="E11" s="1" t="s">
        <v>17</v>
      </c>
      <c r="F11" s="11">
        <v>1.8</v>
      </c>
      <c r="G11" s="12">
        <v>1016.17</v>
      </c>
      <c r="H11" s="12">
        <f ca="1">ROUND(INDIRECT(ADDRESS(ROW()+(0), COLUMN()+(-2), 1))*INDIRECT(ADDRESS(ROW()+(0), COLUMN()+(-1), 1)), 2)</f>
        <v>1829.11</v>
      </c>
    </row>
    <row r="12" spans="1:8" ht="34.50" thickBot="1" customHeight="1">
      <c r="A12" s="1" t="s">
        <v>18</v>
      </c>
      <c r="B12" s="1"/>
      <c r="C12" s="1"/>
      <c r="D12" s="10" t="s">
        <v>19</v>
      </c>
      <c r="E12" s="1" t="s">
        <v>20</v>
      </c>
      <c r="F12" s="11">
        <v>3</v>
      </c>
      <c r="G12" s="12">
        <v>5656.84</v>
      </c>
      <c r="H12" s="12">
        <f ca="1">ROUND(INDIRECT(ADDRESS(ROW()+(0), COLUMN()+(-2), 1))*INDIRECT(ADDRESS(ROW()+(0), COLUMN()+(-1), 1)), 2)</f>
        <v>16970.5</v>
      </c>
    </row>
    <row r="13" spans="1:8" ht="13.50" thickBot="1" customHeight="1">
      <c r="A13" s="1" t="s">
        <v>21</v>
      </c>
      <c r="B13" s="1"/>
      <c r="C13" s="1"/>
      <c r="D13" s="10" t="s">
        <v>22</v>
      </c>
      <c r="E13" s="1" t="s">
        <v>23</v>
      </c>
      <c r="F13" s="11">
        <v>0.16</v>
      </c>
      <c r="G13" s="12">
        <v>1062.8</v>
      </c>
      <c r="H13" s="12">
        <f ca="1">ROUND(INDIRECT(ADDRESS(ROW()+(0), COLUMN()+(-2), 1))*INDIRECT(ADDRESS(ROW()+(0), COLUMN()+(-1), 1)), 2)</f>
        <v>170.05</v>
      </c>
    </row>
    <row r="14" spans="1:8" ht="13.50" thickBot="1" customHeight="1">
      <c r="A14" s="1" t="s">
        <v>24</v>
      </c>
      <c r="B14" s="1"/>
      <c r="C14" s="1"/>
      <c r="D14" s="10" t="s">
        <v>25</v>
      </c>
      <c r="E14" s="1" t="s">
        <v>26</v>
      </c>
      <c r="F14" s="11">
        <v>1</v>
      </c>
      <c r="G14" s="12">
        <v>54.86</v>
      </c>
      <c r="H14" s="12">
        <f ca="1">ROUND(INDIRECT(ADDRESS(ROW()+(0), COLUMN()+(-2), 1))*INDIRECT(ADDRESS(ROW()+(0), COLUMN()+(-1), 1)), 2)</f>
        <v>54.86</v>
      </c>
    </row>
    <row r="15" spans="1:8" ht="34.50" thickBot="1" customHeight="1">
      <c r="A15" s="1" t="s">
        <v>27</v>
      </c>
      <c r="B15" s="1"/>
      <c r="C15" s="1"/>
      <c r="D15" s="10" t="s">
        <v>28</v>
      </c>
      <c r="E15" s="1" t="s">
        <v>29</v>
      </c>
      <c r="F15" s="11">
        <v>1.05</v>
      </c>
      <c r="G15" s="12">
        <v>16936.2</v>
      </c>
      <c r="H15" s="12">
        <f ca="1">ROUND(INDIRECT(ADDRESS(ROW()+(0), COLUMN()+(-2), 1))*INDIRECT(ADDRESS(ROW()+(0), COLUMN()+(-1), 1)), 2)</f>
        <v>17783</v>
      </c>
    </row>
    <row r="16" spans="1:8" ht="34.50" thickBot="1" customHeight="1">
      <c r="A16" s="1" t="s">
        <v>30</v>
      </c>
      <c r="B16" s="1"/>
      <c r="C16" s="1"/>
      <c r="D16" s="10" t="s">
        <v>31</v>
      </c>
      <c r="E16" s="1" t="s">
        <v>32</v>
      </c>
      <c r="F16" s="11">
        <v>10</v>
      </c>
      <c r="G16" s="12">
        <v>47.52</v>
      </c>
      <c r="H16" s="12">
        <f ca="1">ROUND(INDIRECT(ADDRESS(ROW()+(0), COLUMN()+(-2), 1))*INDIRECT(ADDRESS(ROW()+(0), COLUMN()+(-1), 1)), 2)</f>
        <v>475.2</v>
      </c>
    </row>
    <row r="17" spans="1:8" ht="24.00" thickBot="1" customHeight="1">
      <c r="A17" s="1" t="s">
        <v>33</v>
      </c>
      <c r="B17" s="1"/>
      <c r="C17" s="1"/>
      <c r="D17" s="10" t="s">
        <v>34</v>
      </c>
      <c r="E17" s="1" t="s">
        <v>35</v>
      </c>
      <c r="F17" s="11">
        <v>1.4</v>
      </c>
      <c r="G17" s="12">
        <v>192.49</v>
      </c>
      <c r="H17" s="12">
        <f ca="1">ROUND(INDIRECT(ADDRESS(ROW()+(0), COLUMN()+(-2), 1))*INDIRECT(ADDRESS(ROW()+(0), COLUMN()+(-1), 1)), 2)</f>
        <v>269.49</v>
      </c>
    </row>
    <row r="18" spans="1:8" ht="34.50" thickBot="1" customHeight="1">
      <c r="A18" s="1" t="s">
        <v>36</v>
      </c>
      <c r="B18" s="1"/>
      <c r="C18" s="1"/>
      <c r="D18" s="10" t="s">
        <v>37</v>
      </c>
      <c r="E18" s="1" t="s">
        <v>38</v>
      </c>
      <c r="F18" s="13">
        <v>0.33</v>
      </c>
      <c r="G18" s="14">
        <v>4029.04</v>
      </c>
      <c r="H18" s="14">
        <f ca="1">ROUND(INDIRECT(ADDRESS(ROW()+(0), COLUMN()+(-2), 1))*INDIRECT(ADDRESS(ROW()+(0), COLUMN()+(-1), 1)), 2)</f>
        <v>1329.58</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44621</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0.499</v>
      </c>
      <c r="G21" s="12">
        <v>37753.4</v>
      </c>
      <c r="H21" s="12">
        <f ca="1">ROUND(INDIRECT(ADDRESS(ROW()+(0), COLUMN()+(-2), 1))*INDIRECT(ADDRESS(ROW()+(0), COLUMN()+(-1), 1)), 2)</f>
        <v>18838.9</v>
      </c>
    </row>
    <row r="22" spans="1:8" ht="13.50" thickBot="1" customHeight="1">
      <c r="A22" s="1" t="s">
        <v>44</v>
      </c>
      <c r="B22" s="1"/>
      <c r="C22" s="1"/>
      <c r="D22" s="10" t="s">
        <v>45</v>
      </c>
      <c r="E22" s="1" t="s">
        <v>46</v>
      </c>
      <c r="F22" s="13">
        <v>0.499</v>
      </c>
      <c r="G22" s="14">
        <v>27459.1</v>
      </c>
      <c r="H22" s="14">
        <f ca="1">ROUND(INDIRECT(ADDRESS(ROW()+(0), COLUMN()+(-2), 1))*INDIRECT(ADDRESS(ROW()+(0), COLUMN()+(-1), 1)), 2)</f>
        <v>13702.1</v>
      </c>
    </row>
    <row r="23" spans="1:8" ht="13.50" thickBot="1" customHeight="1">
      <c r="A23" s="15"/>
      <c r="B23" s="15"/>
      <c r="C23" s="15"/>
      <c r="D23" s="15"/>
      <c r="E23" s="15"/>
      <c r="F23" s="9" t="s">
        <v>47</v>
      </c>
      <c r="G23" s="9"/>
      <c r="H23" s="17">
        <f ca="1">ROUND(SUM(INDIRECT(ADDRESS(ROW()+(-1), COLUMN()+(0), 1)),INDIRECT(ADDRESS(ROW()+(-2), COLUMN()+(0), 1))), 2)</f>
        <v>32541</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2)</f>
        <v>77162</v>
      </c>
      <c r="H25" s="14">
        <f ca="1">ROUND(INDIRECT(ADDRESS(ROW()+(0), COLUMN()+(-2), 1))*INDIRECT(ADDRESS(ROW()+(0), COLUMN()+(-1), 1))/100, 2)</f>
        <v>1543.24</v>
      </c>
    </row>
    <row r="26" spans="1:8" ht="13.50" thickBot="1" customHeight="1">
      <c r="A26" s="21" t="s">
        <v>51</v>
      </c>
      <c r="B26" s="21"/>
      <c r="C26" s="21"/>
      <c r="D26" s="22"/>
      <c r="E26" s="23"/>
      <c r="F26" s="24" t="s">
        <v>52</v>
      </c>
      <c r="G26" s="25"/>
      <c r="H26" s="26">
        <f ca="1">ROUND(SUM(INDIRECT(ADDRESS(ROW()+(-1), COLUMN()+(0), 1)),INDIRECT(ADDRESS(ROW()+(-3), COLUMN()+(0), 1)),INDIRECT(ADDRESS(ROW()+(-7), COLUMN()+(0), 1))), 2)</f>
        <v>78705.2</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