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<sst xmlns="http://schemas.openxmlformats.org/spreadsheetml/2006/main" count="35" uniqueCount="35">
  <si>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</si>
  <si>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RSG110</t>
  </si>
  <si>
    <t xml:space="preserve">m²</t>
  </si>
  <si>
    <t xml:space="preserve">Piso de baldosas cerámicas "TAU CERÁMICA", colocadas en seco.</t>
  </si>
  <si>
    <r>
      <rPr>
        <sz val="8.25"/>
        <color rgb="FF000000"/>
        <rFont val="Arial"/>
        <family val="2"/>
      </rPr>
      <t xml:space="preserve">Piso mediante el sistema de colocación en seco Dry System "TAU CERÁMICA", de </t>
    </r>
    <r>
      <rPr>
        <b/>
        <sz val="8.25"/>
        <color rgb="FF000000"/>
        <rFont val="Arial"/>
        <family val="2"/>
      </rPr>
      <t xml:space="preserve">paneles de 600x600 mm y 14 mm de espesor, formados por un soporte base machihembrado de material polimérico, adherido a la parte inferior de una baldosa cerámica de gres porcelánico, estilo piedra pulida "TAU CERÁMICA", de 596x596 mm y 12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uso interior</t>
    </r>
    <r>
      <rPr>
        <sz val="8.25"/>
        <color rgb="FF000000"/>
        <rFont val="Arial"/>
        <family val="2"/>
      </rPr>
      <t xml:space="preserve">, colocados en seco sobre una lámina antideslizante de EPDM Dry Systal, y rejuntados con una mezcla de resinas sintéticas y agregados, de alta flexibilidad, Resi-cer.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</si>
  <si>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</si>
  <si>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</si>
  <si>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</si>
  <si>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</si>
  <si>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</si>
  <si>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</si>
  <si>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</si>
  <si>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mt12pct025j</t>
  </si>
  <si>
    <t xml:space="preserve">m²</t>
  </si>
  <si>
    <t xml:space="preserve">Panel para el sistema de colocación en seco Dry System "TAU CERÁMICA" de 600x600 mm y 14 mm de espesor, formado por un soporte base machihembrado de material polimérico, adherido a la parte inferior de una baldosa cerámica de gres porcelánico, estilo piedra pulida "TAU CERÁMICA", de 596x596 mm y 12 mm de espesor; clasificación 2/2/A/2.</t>
  </si>
  <si>
    <t xml:space="preserve">mt09mtc025</t>
  </si>
  <si>
    <t xml:space="preserve">kg</t>
  </si>
  <si>
    <t xml:space="preserve">Mortero de alta flexibilidad a base de resinas sintéticas, Resi-cer "TAU CERÁMICA", con alta resistencia a agentes químicos, para el rejuntado de baldosas cerámicas.</t>
  </si>
  <si>
    <t xml:space="preserve">mt12pct050</t>
  </si>
  <si>
    <t xml:space="preserve">Ud</t>
  </si>
  <si>
    <t xml:space="preserve">Lámina antideslizante de EPDM, Dry Systal "TAU CERÁMICA", de 3 mm de espesor, para el sistema Dry System, de colocación en seco de baldosas cerámicas.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</si>
  <si>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</si>
  <si>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</si>
  <si>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</si>
  <si>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</si>
  <si>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</si>
  <si>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</si>
  <si>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</si>
  <si>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</si>
  <si>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</si>
  <si>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</si>
  <si>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</si>
  <si>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</si>
  <si>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$ 39.814,67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</si>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</sst>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7.65" customWidth="1"/>
    <col min="3" max="3" width="3.23" customWidth="1"/>
    <col min="4" max="4" width="20.23" customWidth="1"/>
    <col min="5" max="5" width="27.03" customWidth="1"/>
    <col min="6" max="6" width="4.25" customWidth="1"/>
    <col min="7" max="7" width="9.69" customWidth="1"/>
    <col min="8" max="8" width="13.94" customWidth="1"/>
    <col min="9" max="9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</row>
    <row r="9" spans="1:9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1.050000</v>
      </c>
      <c r="H9" s="15">
        <v>201912.530000</v>
      </c>
      <c r="I9" s="15">
        <f ca="1">ROUND(INDIRECT(ADDRESS(ROW()+(0), COLUMN()+(-2), 1))*INDIRECT(ADDRESS(ROW()+(0), COLUMN()+(-1), 1)), 2)</f>
        <v>212008.160000</v>
      </c>
    </row>
    <row r="10" spans="1:9" ht="34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0.500000</v>
      </c>
      <c r="H10" s="15">
        <v>1660.370000</v>
      </c>
      <c r="I10" s="15">
        <f ca="1">ROUND(INDIRECT(ADDRESS(ROW()+(0), COLUMN()+(-2), 1))*INDIRECT(ADDRESS(ROW()+(0), COLUMN()+(-1), 1)), 2)</f>
        <v>830.190000</v>
      </c>
    </row>
    <row r="11" spans="1:9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1.050000</v>
      </c>
      <c r="H11" s="17">
        <v>11140.000000</v>
      </c>
      <c r="I11" s="17">
        <f ca="1">ROUND(INDIRECT(ADDRESS(ROW()+(0), COLUMN()+(-2), 1))*INDIRECT(ADDRESS(ROW()+(0), COLUMN()+(-1), 1)), 2)</f>
        <v>11697.000000</v>
      </c>
    </row>
    <row r="12" spans="1:9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20">
        <f ca="1">ROUND(SUM(INDIRECT(ADDRESS(ROW()+(-1), COLUMN()+(0), 1)),INDIRECT(ADDRESS(ROW()+(-2), COLUMN()+(0), 1)),INDIRECT(ADDRESS(ROW()+(-3), COLUMN()+(0), 1))), 2)</f>
        <v>224535.350000</v>
      </c>
    </row>
    <row r="13" spans="1:9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18"/>
      <c r="I13" s="18"/>
    </row>
    <row r="14" spans="1:9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4">
        <v>0.336000</v>
      </c>
      <c r="H14" s="15">
        <v>11042.680000</v>
      </c>
      <c r="I14" s="15">
        <f ca="1">ROUND(INDIRECT(ADDRESS(ROW()+(0), COLUMN()+(-2), 1))*INDIRECT(ADDRESS(ROW()+(0), COLUMN()+(-1), 1)), 2)</f>
        <v>3710.340000</v>
      </c>
    </row>
    <row r="15" spans="1:9" ht="13.50" thickBot="1" customHeight="1">
      <c r="A15" s="1" t="s">
        <v>26</v>
      </c>
      <c r="B15" s="13" t="s">
        <v>27</v>
      </c>
      <c r="C15" s="1" t="s">
        <v>28</v>
      </c>
      <c r="D15" s="1"/>
      <c r="E15" s="1"/>
      <c r="F15" s="1"/>
      <c r="G15" s="16">
        <v>0.168000</v>
      </c>
      <c r="H15" s="17">
        <v>8131.050000</v>
      </c>
      <c r="I15" s="17">
        <f ca="1">ROUND(INDIRECT(ADDRESS(ROW()+(0), COLUMN()+(-2), 1))*INDIRECT(ADDRESS(ROW()+(0), COLUMN()+(-1), 1)), 2)</f>
        <v>1366.020000</v>
      </c>
    </row>
    <row r="16" spans="1:9" ht="13.50" thickBot="1" customHeight="1">
      <c r="A16" s="18"/>
      <c r="B16" s="18"/>
      <c r="C16" s="18"/>
      <c r="D16" s="18"/>
      <c r="E16" s="18"/>
      <c r="F16" s="18"/>
      <c r="G16" s="12" t="s">
        <v>29</v>
      </c>
      <c r="H16" s="12"/>
      <c r="I16" s="20">
        <f ca="1">ROUND(SUM(INDIRECT(ADDRESS(ROW()+(-1), COLUMN()+(0), 1)),INDIRECT(ADDRESS(ROW()+(-2), COLUMN()+(0), 1))), 2)</f>
        <v>5076.360000</v>
      </c>
    </row>
    <row r="17" spans="1:9" ht="13.50" thickBot="1" customHeight="1">
      <c r="A17" s="18">
        <v>3.000000</v>
      </c>
      <c r="B17" s="18"/>
      <c r="C17" s="21" t="s">
        <v>30</v>
      </c>
      <c r="D17" s="21"/>
      <c r="E17" s="21"/>
      <c r="F17" s="21"/>
      <c r="G17" s="21"/>
      <c r="H17" s="18"/>
      <c r="I17" s="18"/>
    </row>
    <row r="18" spans="1:9" ht="13.50" thickBot="1" customHeight="1">
      <c r="A18" s="22"/>
      <c r="B18" s="23" t="s">
        <v>31</v>
      </c>
      <c r="C18" s="22" t="s">
        <v>32</v>
      </c>
      <c r="D18" s="22"/>
      <c r="E18" s="22"/>
      <c r="F18" s="22"/>
      <c r="G18" s="16">
        <v>2.000000</v>
      </c>
      <c r="H18" s="17">
        <f ca="1">ROUND(SUM(INDIRECT(ADDRESS(ROW()+(-2), COLUMN()+(1), 1)),INDIRECT(ADDRESS(ROW()+(-6), COLUMN()+(1), 1))), 2)</f>
        <v>229611.710000</v>
      </c>
      <c r="I18" s="17">
        <f ca="1">ROUND(INDIRECT(ADDRESS(ROW()+(0), COLUMN()+(-2), 1))*INDIRECT(ADDRESS(ROW()+(0), COLUMN()+(-1), 1))/100, 2)</f>
        <v>4592.230000</v>
      </c>
    </row>
    <row r="19" spans="1:9" ht="13.50" thickBot="1" customHeight="1">
      <c r="A19" s="6" t="s">
        <v>33</v>
      </c>
      <c r="B19" s="7"/>
      <c r="C19" s="8"/>
      <c r="D19" s="8"/>
      <c r="E19" s="8"/>
      <c r="F19" s="8"/>
      <c r="G19" s="24" t="s">
        <v>34</v>
      </c>
      <c r="H19" s="25"/>
      <c r="I19" s="26">
        <f ca="1">ROUND(SUM(INDIRECT(ADDRESS(ROW()+(-1), COLUMN()+(0), 1)),INDIRECT(ADDRESS(ROW()+(-3), COLUMN()+(0), 1)),INDIRECT(ADDRESS(ROW()+(-7), COLUMN()+(0), 1))), 2)</f>
        <v>234203.940000</v>
      </c>
    </row>
  </sheetData>
  <mergeCells count="20">
    <mergeCell ref="A1:I1"/>
    <mergeCell ref="A3:C3"/>
    <mergeCell ref="F3:G3"/>
    <mergeCell ref="A4:I4"/>
    <mergeCell ref="C7:F7"/>
    <mergeCell ref="C8:G8"/>
    <mergeCell ref="C9:F9"/>
    <mergeCell ref="C10:F10"/>
    <mergeCell ref="C11:F11"/>
    <mergeCell ref="C12:F12"/>
    <mergeCell ref="G12:H12"/>
    <mergeCell ref="C13:G13"/>
    <mergeCell ref="C14:F14"/>
    <mergeCell ref="C15:F15"/>
    <mergeCell ref="C16:F16"/>
    <mergeCell ref="G16:H16"/>
    <mergeCell ref="C17:G17"/>
    <mergeCell ref="C18:F18"/>
    <mergeCell ref="A19:F19"/>
    <mergeCell ref="G19:H19"/>
  </mergeCells>
  <pageMargins left="0.620079" right="0.472441" top="0.472441" bottom="0.472441" header="0.0" footer="0.0"/>
  <pageSetup paperSize="9" orientation="portrait"/>
  <rowBreaks count="0" manualBreakCount="0">
    </rowBreaks>
</worksheet>
</file>