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<sst xmlns="http://schemas.openxmlformats.org/spreadsheetml/2006/main" count="38" uniqueCount="38">
  <si>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</si>
  <si>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RSB040</t>
  </si>
  <si>
    <t xml:space="preserve">m²</t>
  </si>
  <si>
    <t xml:space="preserve">Solera seca "KNAUF".</t>
  </si>
  <si>
    <r>
      <rPr>
        <sz val="8.25"/>
        <color rgb="FF000000"/>
        <rFont val="Arial"/>
        <family val="2"/>
      </rPr>
      <t xml:space="preserve">Solera seca. Sistema F126.es Elemento Simple "KNAUF" Brío, constituido por: PLACAS: placas de yeso laminado reforzado con fibras Brío "KNAUF", de 18 mm de espesor. Con los bordes machihembrados. Incluso banda perimetral Brio "KNAUF" de lana de roca para la resolución de encuentros con paramentos, pegamento Brío "KNAUF",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</si>
  <si>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</si>
  <si>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</si>
  <si>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</si>
  <si>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</si>
  <si>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</si>
  <si>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</si>
  <si>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</si>
  <si>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mt12psk040c</t>
  </si>
  <si>
    <t xml:space="preserve">m</t>
  </si>
  <si>
    <t xml:space="preserve">Banda perimetral Brio "KNAUF" de lana de roca de 12 mm de espesor, 100 mm de anchura y 1200 mm de longitud.</t>
  </si>
  <si>
    <t xml:space="preserve">mt12psk010a</t>
  </si>
  <si>
    <t xml:space="preserve">m²</t>
  </si>
  <si>
    <t xml:space="preserve">Placa de yeso laminado reforzado con fibras Brío "KNAUF", de 18 mm de espesor, con los bordes machihembrados; conductividad térmica 0,3 W/(mK) y Euroclase A1 de reacción al fuego.</t>
  </si>
  <si>
    <t xml:space="preserve">mt12pik030a</t>
  </si>
  <si>
    <t xml:space="preserve">kg</t>
  </si>
  <si>
    <t xml:space="preserve">Pegamento Brío "KNAUF".</t>
  </si>
  <si>
    <t xml:space="preserve">mt12ptk020a</t>
  </si>
  <si>
    <t xml:space="preserve">Ud</t>
  </si>
  <si>
    <t xml:space="preserve">Tornillo especial Brío "KNAUF" 17 mm.</t>
  </si>
  <si>
    <t xml:space="preserve">Subtotal materiales:</t>
  </si>
  <si>
    <t xml:space="preserve">Mano de obra</t>
  </si>
  <si>
    <t xml:space="preserve">mo053</t>
  </si>
  <si>
    <t xml:space="preserve">h</t>
  </si>
  <si>
    <t xml:space="preserve">Oficial 1ª montador de divisiones y sistemas de placas.</t>
  </si>
  <si>
    <t xml:space="preserve">mo100</t>
  </si>
  <si>
    <t xml:space="preserve">h</t>
  </si>
  <si>
    <t xml:space="preserve">Ayudante montador de divisiones y sistemas de placas.</t>
  </si>
  <si>
    <t xml:space="preserve">Subtotal mano de obra:</t>
  </si>
  <si>
    <t xml:space="preserve">Herramienta menor</t>
  </si>
  <si>
    <t xml:space="preserve">%</t>
  </si>
  <si>
    <t xml:space="preserve">Herramienta menor</t>
  </si>
  <si>
    <t xml:space="preserve">Coste de mantenimiento decenal: $ 6.010,40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</si>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</sst>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5.61" customWidth="1"/>
    <col min="5" max="5" width="72.08"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21379.1</v>
      </c>
      <c r="H10" s="12">
        <f ca="1">ROUND(INDIRECT(ADDRESS(ROW()+(0), COLUMN()+(-2), 1))*INDIRECT(ADDRESS(ROW()+(0), COLUMN()+(-1), 1)), 2)</f>
        <v>21379.1</v>
      </c>
    </row>
    <row r="11" spans="1:8" ht="34.50" thickBot="1" customHeight="1">
      <c r="A11" s="1" t="s">
        <v>15</v>
      </c>
      <c r="B11" s="1"/>
      <c r="C11" s="10" t="s">
        <v>16</v>
      </c>
      <c r="D11" s="10"/>
      <c r="E11" s="1" t="s">
        <v>17</v>
      </c>
      <c r="F11" s="11">
        <v>1.05</v>
      </c>
      <c r="G11" s="12">
        <v>79497.6</v>
      </c>
      <c r="H11" s="12">
        <f ca="1">ROUND(INDIRECT(ADDRESS(ROW()+(0), COLUMN()+(-2), 1))*INDIRECT(ADDRESS(ROW()+(0), COLUMN()+(-1), 1)), 2)</f>
        <v>83472.5</v>
      </c>
    </row>
    <row r="12" spans="1:8" ht="13.50" thickBot="1" customHeight="1">
      <c r="A12" s="1" t="s">
        <v>18</v>
      </c>
      <c r="B12" s="1"/>
      <c r="C12" s="10" t="s">
        <v>19</v>
      </c>
      <c r="D12" s="10"/>
      <c r="E12" s="1" t="s">
        <v>20</v>
      </c>
      <c r="F12" s="11">
        <v>0.04</v>
      </c>
      <c r="G12" s="12">
        <v>54235.9</v>
      </c>
      <c r="H12" s="12">
        <f ca="1">ROUND(INDIRECT(ADDRESS(ROW()+(0), COLUMN()+(-2), 1))*INDIRECT(ADDRESS(ROW()+(0), COLUMN()+(-1), 1)), 2)</f>
        <v>2169.44</v>
      </c>
    </row>
    <row r="13" spans="1:8" ht="13.50" thickBot="1" customHeight="1">
      <c r="A13" s="1" t="s">
        <v>21</v>
      </c>
      <c r="B13" s="1"/>
      <c r="C13" s="10" t="s">
        <v>22</v>
      </c>
      <c r="D13" s="10"/>
      <c r="E13" s="1" t="s">
        <v>23</v>
      </c>
      <c r="F13" s="13">
        <v>11</v>
      </c>
      <c r="G13" s="14">
        <v>38.9</v>
      </c>
      <c r="H13" s="14">
        <f ca="1">ROUND(INDIRECT(ADDRESS(ROW()+(0), COLUMN()+(-2), 1))*INDIRECT(ADDRESS(ROW()+(0), COLUMN()+(-1), 1)), 2)</f>
        <v>427.9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107449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0.282</v>
      </c>
      <c r="G16" s="12">
        <v>28562.3</v>
      </c>
      <c r="H16" s="12">
        <f ca="1">ROUND(INDIRECT(ADDRESS(ROW()+(0), COLUMN()+(-2), 1))*INDIRECT(ADDRESS(ROW()+(0), COLUMN()+(-1), 1)), 2)</f>
        <v>8054.57</v>
      </c>
    </row>
    <row r="17" spans="1:8" ht="13.50" thickBot="1" customHeight="1">
      <c r="A17" s="1" t="s">
        <v>29</v>
      </c>
      <c r="B17" s="1"/>
      <c r="C17" s="10" t="s">
        <v>30</v>
      </c>
      <c r="D17" s="10"/>
      <c r="E17" s="1" t="s">
        <v>31</v>
      </c>
      <c r="F17" s="13">
        <v>0.113</v>
      </c>
      <c r="G17" s="14">
        <v>20774.2</v>
      </c>
      <c r="H17" s="14">
        <f ca="1">ROUND(INDIRECT(ADDRESS(ROW()+(0), COLUMN()+(-2), 1))*INDIRECT(ADDRESS(ROW()+(0), COLUMN()+(-1), 1)), 2)</f>
        <v>2347.48</v>
      </c>
    </row>
    <row r="18" spans="1:8" ht="13.50" thickBot="1" customHeight="1">
      <c r="A18" s="15"/>
      <c r="B18" s="15"/>
      <c r="C18" s="15"/>
      <c r="D18" s="15"/>
      <c r="E18" s="15"/>
      <c r="F18" s="9" t="s">
        <v>32</v>
      </c>
      <c r="G18" s="9"/>
      <c r="H18" s="17">
        <f ca="1">ROUND(SUM(INDIRECT(ADDRESS(ROW()+(-1), COLUMN()+(0), 1)),INDIRECT(ADDRESS(ROW()+(-2), COLUMN()+(0), 1))), 2)</f>
        <v>10402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117851</v>
      </c>
      <c r="H20" s="14">
        <f ca="1">ROUND(INDIRECT(ADDRESS(ROW()+(0), COLUMN()+(-2), 1))*INDIRECT(ADDRESS(ROW()+(0), COLUMN()+(-1), 1))/100, 2)</f>
        <v>2357.02</v>
      </c>
    </row>
    <row r="21" spans="1:8" ht="13.50" thickBot="1" customHeight="1">
      <c r="A21" s="21" t="s">
        <v>36</v>
      </c>
      <c r="B21" s="21"/>
      <c r="C21" s="22"/>
      <c r="D21" s="22"/>
      <c r="E21" s="23"/>
      <c r="F21" s="24" t="s">
        <v>37</v>
      </c>
      <c r="G21" s="25"/>
      <c r="H21" s="26">
        <f ca="1">ROUND(SUM(INDIRECT(ADDRESS(ROW()+(-1), COLUMN()+(0), 1)),INDIRECT(ADDRESS(ROW()+(-3), COLUMN()+(0), 1)),INDIRECT(ADDRESS(ROW()+(-7), COLUMN()+(0), 1))), 2)</f>
        <v>120208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