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<sst xmlns="http://schemas.openxmlformats.org/spreadsheetml/2006/main" count="32" uniqueCount="32">
  <si>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</si>
  <si>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RMB025</t>
  </si>
  <si>
    <t xml:space="preserve">m²</t>
  </si>
  <si>
    <t xml:space="preserve">Barniz al agua para madera.</t>
  </si>
  <si>
    <r>
      <rPr>
        <sz val="8.25"/>
        <color rgb="FF000000"/>
        <rFont val="Arial"/>
        <family val="2"/>
      </rPr>
      <t xml:space="preserve">Aplicación manual de dos manos de barniz al agua para exterior, a poro cerrado, acabado brillante, incoloro, aplicado con brocha, rodillo o pistola, sin diluir, (rendimiento: 0,063 l/m² cada mano); previa aplicación de una mano de fondo acuoso protector, insecticida, fungicida y termicida para interior y exterior, (rendimiento: 0,22 l/m²), sobre superficie de revestimiento mural de madera, en exteriores. El precio incluye la protección de los elementos del entorno que puedan verse afectados durante los trabajos, pero no incluye la preparación del soporte.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</si>
  <si>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</si>
  <si>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</si>
  <si>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</si>
  <si>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</si>
  <si>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</si>
  <si>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</si>
  <si>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</si>
  <si>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mt27prj020a</t>
  </si>
  <si>
    <t xml:space="preserve">l</t>
  </si>
  <si>
    <t xml:space="preserve">Fondo acuoso protector, insecticida, fungicida y termicida para interior y exterior, transparente e incoloro, destinado al tratamiento preventivo de la madera, aplicado por pulverización, pincelado o inmersión.</t>
  </si>
  <si>
    <t xml:space="preserve">mt27baj040a</t>
  </si>
  <si>
    <t xml:space="preserve">l</t>
  </si>
  <si>
    <t xml:space="preserve">Barniz al agua para exterior, a poro cerrado, incoloro, acabado brillante, a base de copolímeros acrílicos en dispersión acuosa, con resistencia a los rayos UV, para aplicar con brocha, rodillo o pistola.</t>
  </si>
  <si>
    <t xml:space="preserve">Subtotal materiales:</t>
  </si>
  <si>
    <t xml:space="preserve">Mano de obra</t>
  </si>
  <si>
    <t xml:space="preserve">mo038</t>
  </si>
  <si>
    <t xml:space="preserve">h</t>
  </si>
  <si>
    <t xml:space="preserve">Maestro pintor.</t>
  </si>
  <si>
    <t xml:space="preserve">mo076</t>
  </si>
  <si>
    <t xml:space="preserve">h</t>
  </si>
  <si>
    <t xml:space="preserve">Ayudante pintor.</t>
  </si>
  <si>
    <t xml:space="preserve">Subtotal mano de obra:</t>
  </si>
  <si>
    <t xml:space="preserve">Herramienta menor</t>
  </si>
  <si>
    <t xml:space="preserve">%</t>
  </si>
  <si>
    <t xml:space="preserve">Herramienta menor</t>
  </si>
  <si>
    <t xml:space="preserve">Coste de mantenimiento decenal: $ 72.037,29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</si>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</sst>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23" customWidth="1"/>
    <col min="3" max="3" width="3.06" customWidth="1"/>
    <col min="4" max="4" width="4.59" customWidth="1"/>
    <col min="5" max="5" width="72.59"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0.22</v>
      </c>
      <c r="G10" s="12">
        <v>51225.7</v>
      </c>
      <c r="H10" s="12">
        <f ca="1">ROUND(INDIRECT(ADDRESS(ROW()+(0), COLUMN()+(-2), 1))*INDIRECT(ADDRESS(ROW()+(0), COLUMN()+(-1), 1)), 2)</f>
        <v>11269.7</v>
      </c>
    </row>
    <row r="11" spans="1:8" ht="34.50" thickBot="1" customHeight="1">
      <c r="A11" s="1" t="s">
        <v>15</v>
      </c>
      <c r="B11" s="1"/>
      <c r="C11" s="10" t="s">
        <v>16</v>
      </c>
      <c r="D11" s="10"/>
      <c r="E11" s="1" t="s">
        <v>17</v>
      </c>
      <c r="F11" s="13">
        <v>0.126</v>
      </c>
      <c r="G11" s="14">
        <v>39426.6</v>
      </c>
      <c r="H11" s="14">
        <f ca="1">ROUND(INDIRECT(ADDRESS(ROW()+(0), COLUMN()+(-2), 1))*INDIRECT(ADDRESS(ROW()+(0), COLUMN()+(-1), 1)), 2)</f>
        <v>4967.75</v>
      </c>
    </row>
    <row r="12" spans="1:8" ht="13.50" thickBot="1" customHeight="1">
      <c r="A12" s="15"/>
      <c r="B12" s="15"/>
      <c r="C12" s="15"/>
      <c r="D12" s="15"/>
      <c r="E12" s="15"/>
      <c r="F12" s="9" t="s">
        <v>18</v>
      </c>
      <c r="G12" s="9"/>
      <c r="H12" s="17">
        <f ca="1">ROUND(SUM(INDIRECT(ADDRESS(ROW()+(-1), COLUMN()+(0), 1)),INDIRECT(ADDRESS(ROW()+(-2), COLUMN()+(0), 1))), 2)</f>
        <v>16237.4</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0.271</v>
      </c>
      <c r="G14" s="12">
        <v>24621.2</v>
      </c>
      <c r="H14" s="12">
        <f ca="1">ROUND(INDIRECT(ADDRESS(ROW()+(0), COLUMN()+(-2), 1))*INDIRECT(ADDRESS(ROW()+(0), COLUMN()+(-1), 1)), 2)</f>
        <v>6672.33</v>
      </c>
    </row>
    <row r="15" spans="1:8" ht="13.50" thickBot="1" customHeight="1">
      <c r="A15" s="1" t="s">
        <v>23</v>
      </c>
      <c r="B15" s="1"/>
      <c r="C15" s="10" t="s">
        <v>24</v>
      </c>
      <c r="D15" s="10"/>
      <c r="E15" s="1" t="s">
        <v>25</v>
      </c>
      <c r="F15" s="13">
        <v>0.056</v>
      </c>
      <c r="G15" s="14">
        <v>18408.5</v>
      </c>
      <c r="H15" s="14">
        <f ca="1">ROUND(INDIRECT(ADDRESS(ROW()+(0), COLUMN()+(-2), 1))*INDIRECT(ADDRESS(ROW()+(0), COLUMN()+(-1), 1)), 2)</f>
        <v>1030.87</v>
      </c>
    </row>
    <row r="16" spans="1:8" ht="13.50" thickBot="1" customHeight="1">
      <c r="A16" s="15"/>
      <c r="B16" s="15"/>
      <c r="C16" s="15"/>
      <c r="D16" s="15"/>
      <c r="E16" s="15"/>
      <c r="F16" s="9" t="s">
        <v>26</v>
      </c>
      <c r="G16" s="9"/>
      <c r="H16" s="17">
        <f ca="1">ROUND(SUM(INDIRECT(ADDRESS(ROW()+(-1), COLUMN()+(0), 1)),INDIRECT(ADDRESS(ROW()+(-2), COLUMN()+(0), 1))), 2)</f>
        <v>7703.2</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2)</f>
        <v>23940.6</v>
      </c>
      <c r="H18" s="14">
        <f ca="1">ROUND(INDIRECT(ADDRESS(ROW()+(0), COLUMN()+(-2), 1))*INDIRECT(ADDRESS(ROW()+(0), COLUMN()+(-1), 1))/100, 2)</f>
        <v>478.81</v>
      </c>
    </row>
    <row r="19" spans="1:8" ht="13.50" thickBot="1" customHeight="1">
      <c r="A19" s="21" t="s">
        <v>30</v>
      </c>
      <c r="B19" s="21"/>
      <c r="C19" s="22"/>
      <c r="D19" s="22"/>
      <c r="E19" s="23"/>
      <c r="F19" s="24" t="s">
        <v>31</v>
      </c>
      <c r="G19" s="25"/>
      <c r="H19" s="26">
        <f ca="1">ROUND(SUM(INDIRECT(ADDRESS(ROW()+(-1), COLUMN()+(0), 1)),INDIRECT(ADDRESS(ROW()+(-3), COLUMN()+(0), 1)),INDIRECT(ADDRESS(ROW()+(-7), COLUMN()+(0), 1))), 2)</f>
        <v>24419.4</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