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<sst xmlns="http://schemas.openxmlformats.org/spreadsheetml/2006/main" count="32" uniqueCount="32">
  <si>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</si>
  <si>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QTM010</t>
  </si>
  <si>
    <t xml:space="preserve">m²</t>
  </si>
  <si>
    <t xml:space="preserve">Cubierta inclinada de paneles sándwich aislantes, de acero.</t>
  </si>
  <si>
    <r>
      <rPr>
        <sz val="8.25"/>
        <color rgb="FF000000"/>
        <rFont val="Arial"/>
        <family val="2"/>
      </rPr>
      <t xml:space="preserve">Cubierta inclinada de </t>
    </r>
    <r>
      <rPr>
        <b/>
        <sz val="8.25"/>
        <color rgb="FF000000"/>
        <rFont val="Arial"/>
        <family val="2"/>
      </rPr>
      <t xml:space="preserve">paneles sándwich aislantes de acero, de 30 mm de espesor y 1150 mm de ancho, alma aislante de lana de roca</t>
    </r>
    <r>
      <rPr>
        <sz val="8.25"/>
        <color rgb="FF000000"/>
        <rFont val="Arial"/>
        <family val="2"/>
      </rPr>
      <t xml:space="preserve">, con una pendiente mayor del 10%.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</si>
  <si>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</si>
  <si>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</si>
  <si>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</si>
  <si>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</si>
  <si>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</si>
  <si>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</si>
  <si>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</si>
  <si>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mt13dcp010qll</t>
  </si>
  <si>
    <t xml:space="preserve">m²</t>
  </si>
  <si>
    <t xml:space="preserve">Panel sándwich aislante de acero, para cubiertas, de 30 mm de espesor y 1150 mm de ancho, formado por doble cara metálica de lámina estándar de acero, acabado prelacado, de espesor exterior 0,5 mm y espesor interior 0,5 mm y alma aislante de lana de roca de densidad media 145 kg/m³, y accesorios.</t>
  </si>
  <si>
    <t xml:space="preserve">mt13ccg030d</t>
  </si>
  <si>
    <t xml:space="preserve">Ud</t>
  </si>
  <si>
    <t xml:space="preserve">Tornillo autorroscante de 6,5x70 mm de acero inoxidable, con arandela.</t>
  </si>
  <si>
    <t xml:space="preserve">Subtotal materiales:</t>
  </si>
  <si>
    <t xml:space="preserve">Mano de obra</t>
  </si>
  <si>
    <t xml:space="preserve">mo051</t>
  </si>
  <si>
    <t xml:space="preserve">h</t>
  </si>
  <si>
    <t xml:space="preserve">Oficial 1ª pailero.</t>
  </si>
  <si>
    <t xml:space="preserve">mo098</t>
  </si>
  <si>
    <t xml:space="preserve">h</t>
  </si>
  <si>
    <t xml:space="preserve">Ayudante pailero.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</si>
  <si>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</si>
  <si>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</si>
  <si>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</si>
  <si>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</si>
  <si>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$ 26.831,84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</si>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</sst>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42" customWidth="1"/>
    <col min="3" max="3" width="1.87" customWidth="1"/>
    <col min="4" max="4" width="5.78" customWidth="1"/>
    <col min="5" max="5" width="53.89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55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1.050000</v>
      </c>
      <c r="G10" s="11">
        <v>80032.670000</v>
      </c>
      <c r="H10" s="11">
        <f ca="1">ROUND(INDIRECT(ADDRESS(ROW()+(0), COLUMN()+(-2), 1))*INDIRECT(ADDRESS(ROW()+(0), COLUMN()+(-1), 1)), 2)</f>
        <v>84034.300000</v>
      </c>
    </row>
    <row r="11" spans="1:8" ht="24.0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2">
        <v>3.000000</v>
      </c>
      <c r="G11" s="13">
        <v>1170.840000</v>
      </c>
      <c r="H11" s="13">
        <f ca="1">ROUND(INDIRECT(ADDRESS(ROW()+(0), COLUMN()+(-2), 1))*INDIRECT(ADDRESS(ROW()+(0), COLUMN()+(-1), 1)), 2)</f>
        <v>3512.520000</v>
      </c>
    </row>
    <row r="12" spans="1:8" ht="13.50" thickBot="1" customHeight="1">
      <c r="A12" s="14"/>
      <c r="B12" s="14"/>
      <c r="C12" s="14"/>
      <c r="D12" s="14"/>
      <c r="E12" s="14"/>
      <c r="F12" s="8" t="s">
        <v>18</v>
      </c>
      <c r="G12" s="8"/>
      <c r="H12" s="16">
        <f ca="1">ROUND(SUM(INDIRECT(ADDRESS(ROW()+(-1), COLUMN()+(0), 1)),INDIRECT(ADDRESS(ROW()+(-2), COLUMN()+(0), 1))), 2)</f>
        <v>87546.820000</v>
      </c>
    </row>
    <row r="13" spans="1:8" ht="13.50" thickBot="1" customHeight="1">
      <c r="A13" s="14">
        <v>2.000000</v>
      </c>
      <c r="B13" s="14"/>
      <c r="C13" s="14"/>
      <c r="D13" s="14"/>
      <c r="E13" s="17" t="s">
        <v>19</v>
      </c>
      <c r="F13" s="17"/>
      <c r="G13" s="14"/>
      <c r="H13" s="14"/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0">
        <v>0.090000</v>
      </c>
      <c r="G14" s="11">
        <v>20511.200000</v>
      </c>
      <c r="H14" s="11">
        <f ca="1">ROUND(INDIRECT(ADDRESS(ROW()+(0), COLUMN()+(-2), 1))*INDIRECT(ADDRESS(ROW()+(0), COLUMN()+(-1), 1)), 2)</f>
        <v>1846.010000</v>
      </c>
    </row>
    <row r="15" spans="1:8" ht="13.50" thickBot="1" customHeight="1">
      <c r="A15" s="1" t="s">
        <v>23</v>
      </c>
      <c r="B15" s="1"/>
      <c r="C15" s="9" t="s">
        <v>24</v>
      </c>
      <c r="D15" s="9"/>
      <c r="E15" s="1" t="s">
        <v>25</v>
      </c>
      <c r="F15" s="12">
        <v>0.090000</v>
      </c>
      <c r="G15" s="13">
        <v>14628.700000</v>
      </c>
      <c r="H15" s="13">
        <f ca="1">ROUND(INDIRECT(ADDRESS(ROW()+(0), COLUMN()+(-2), 1))*INDIRECT(ADDRESS(ROW()+(0), COLUMN()+(-1), 1)), 2)</f>
        <v>1316.580000</v>
      </c>
    </row>
    <row r="16" spans="1:8" ht="13.50" thickBot="1" customHeight="1">
      <c r="A16" s="14"/>
      <c r="B16" s="14"/>
      <c r="C16" s="14"/>
      <c r="D16" s="14"/>
      <c r="E16" s="14"/>
      <c r="F16" s="8" t="s">
        <v>26</v>
      </c>
      <c r="G16" s="8"/>
      <c r="H16" s="16">
        <f ca="1">ROUND(SUM(INDIRECT(ADDRESS(ROW()+(-1), COLUMN()+(0), 1)),INDIRECT(ADDRESS(ROW()+(-2), COLUMN()+(0), 1))), 2)</f>
        <v>3162.590000</v>
      </c>
    </row>
    <row r="17" spans="1:8" ht="13.50" thickBot="1" customHeight="1">
      <c r="A17" s="14">
        <v>3.000000</v>
      </c>
      <c r="B17" s="14"/>
      <c r="C17" s="14"/>
      <c r="D17" s="14"/>
      <c r="E17" s="17" t="s">
        <v>27</v>
      </c>
      <c r="F17" s="17"/>
      <c r="G17" s="14"/>
      <c r="H17" s="14"/>
    </row>
    <row r="18" spans="1:8" ht="13.50" thickBot="1" customHeight="1">
      <c r="A18" s="18"/>
      <c r="B18" s="18"/>
      <c r="C18" s="19" t="s">
        <v>28</v>
      </c>
      <c r="D18" s="19"/>
      <c r="E18" s="18" t="s">
        <v>29</v>
      </c>
      <c r="F18" s="12">
        <v>2.000000</v>
      </c>
      <c r="G18" s="13">
        <f ca="1">ROUND(SUM(INDIRECT(ADDRESS(ROW()+(-2), COLUMN()+(1), 1)),INDIRECT(ADDRESS(ROW()+(-6), COLUMN()+(1), 1))), 2)</f>
        <v>90709.410000</v>
      </c>
      <c r="H18" s="13">
        <f ca="1">ROUND(INDIRECT(ADDRESS(ROW()+(0), COLUMN()+(-2), 1))*INDIRECT(ADDRESS(ROW()+(0), COLUMN()+(-1), 1))/100, 2)</f>
        <v>1814.190000</v>
      </c>
    </row>
    <row r="19" spans="1:8" ht="13.50" thickBot="1" customHeight="1">
      <c r="A19" s="20" t="s">
        <v>30</v>
      </c>
      <c r="B19" s="20"/>
      <c r="C19" s="21"/>
      <c r="D19" s="21"/>
      <c r="E19" s="22"/>
      <c r="F19" s="23" t="s">
        <v>31</v>
      </c>
      <c r="G19" s="24"/>
      <c r="H19" s="25">
        <f ca="1">ROUND(SUM(INDIRECT(ADDRESS(ROW()+(-1), COLUMN()+(0), 1)),INDIRECT(ADDRESS(ROW()+(-3), COLUMN()+(0), 1)),INDIRECT(ADDRESS(ROW()+(-7), COLUMN()+(0), 1))), 2)</f>
        <v>92523.600000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620079" right="0.472441" top="0.472441" bottom="0.472441" header="0.0" footer="0.0"/>
  <pageSetup paperSize="9" orientation="portrait"/>
  <rowBreaks count="0" manualBreakCount="0">
    </rowBreaks>
</worksheet>
</file>