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<sst xmlns="http://schemas.openxmlformats.org/spreadsheetml/2006/main" count="23" uniqueCount="23">
  <si>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</si>
  <si>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PMM020</t>
  </si>
  <si>
    <t xml:space="preserve">Ud</t>
  </si>
  <si>
    <t xml:space="preserve">Puerta de interior para mampara modular.</t>
  </si>
  <si>
    <r>
      <rPr>
        <b/>
        <sz val="8.25"/>
        <color rgb="FF000000"/>
        <rFont val="Arial"/>
        <family val="2"/>
      </rPr>
      <t xml:space="preserve">Puerta de tablero aglomerado acabado en melamina, Supra "DESMON", con estructura interna de aluminio, fijo superior con paneles de tablero aglomerado acabado en melamina con entrecalles horizontales de PVC y cámara entre paneles rellena con lana de roca</t>
    </r>
    <r>
      <rPr>
        <sz val="8.25"/>
        <color rgb="FF000000"/>
        <rFont val="Arial"/>
        <family val="2"/>
      </rPr>
      <t xml:space="preserve">; para mampara modular.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</si>
  <si>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</si>
  <si>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</si>
  <si>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</si>
  <si>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</si>
  <si>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</si>
  <si>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</si>
  <si>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mt26mmd016a</t>
  </si>
  <si>
    <t xml:space="preserve">Ud</t>
  </si>
  <si>
    <t xml:space="preserve">Puerta de tablero aglomerado acabado en melamina, Supra "DESMON", con estructura interna de aluminio, fijo superior con paneles de tablero aglomerado acabado en melamina con entrecalles horizontales de PVC y cámara entre paneles rellena con lana de roca, perfilería vista superior y marco de puerta de aluminio anodizado o lacado estándar; incluso bisagras y cerradura con pomo.</t>
  </si>
  <si>
    <t xml:space="preserve">mo010</t>
  </si>
  <si>
    <t xml:space="preserve">h</t>
  </si>
  <si>
    <t xml:space="preserve">Oficial 1ª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</si>
  <si>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</si>
  <si>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</si>
  <si>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</si>
  <si>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</si>
  <si>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$ 23.273,90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</si>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</sst>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60" customWidth="1"/>
    <col min="2" max="2" width="3.57" customWidth="1"/>
    <col min="3" max="3" width="6.12" customWidth="1"/>
    <col min="4" max="4" width="20.40" customWidth="1"/>
    <col min="5" max="5" width="24.99" customWidth="1"/>
    <col min="6" max="6" width="10.88" customWidth="1"/>
    <col min="7" max="7" width="3.40" customWidth="1"/>
    <col min="8" max="8" width="2.72" customWidth="1"/>
    <col min="9" max="9" width="11.39" customWidth="1"/>
    <col min="10" max="10" width="1.53" customWidth="1"/>
    <col min="11" max="11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4.5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436509.560000</v>
      </c>
      <c r="J8" s="16"/>
      <c r="K8" s="16">
        <f ca="1">ROUND(INDIRECT(ADDRESS(ROW()+(0), COLUMN()+(-4), 1))*INDIRECT(ADDRESS(ROW()+(0), COLUMN()+(-2), 1)), 2)</f>
        <v>436509.560000</v>
      </c>
    </row>
    <row r="9" spans="1:11" ht="13.50" thickBot="1" customHeight="1">
      <c r="A9" s="17" t="s">
        <v>14</v>
      </c>
      <c r="B9" s="18" t="s">
        <v>15</v>
      </c>
      <c r="C9" s="19" t="s">
        <v>16</v>
      </c>
      <c r="D9" s="19"/>
      <c r="E9" s="19"/>
      <c r="F9" s="19"/>
      <c r="G9" s="20">
        <v>0.562000</v>
      </c>
      <c r="H9" s="20"/>
      <c r="I9" s="21">
        <v>11654.210000</v>
      </c>
      <c r="J9" s="21"/>
      <c r="K9" s="21">
        <f ca="1">ROUND(INDIRECT(ADDRESS(ROW()+(0), COLUMN()+(-4), 1))*INDIRECT(ADDRESS(ROW()+(0), COLUMN()+(-2), 1)), 2)</f>
        <v>6549.670000</v>
      </c>
    </row>
    <row r="10" spans="1:11" ht="13.50" thickBot="1" customHeight="1">
      <c r="A10" s="17"/>
      <c r="B10" s="12" t="s">
        <v>17</v>
      </c>
      <c r="C10" s="10" t="s">
        <v>18</v>
      </c>
      <c r="D10" s="10"/>
      <c r="E10" s="10"/>
      <c r="F10" s="10"/>
      <c r="G10" s="14">
        <v>2.000000</v>
      </c>
      <c r="H10" s="14"/>
      <c r="I10" s="16">
        <f ca="1">ROUND(SUM(INDIRECT(ADDRESS(ROW()+(-1), COLUMN()+(2), 1)),INDIRECT(ADDRESS(ROW()+(-2), COLUMN()+(2), 1))), 2)</f>
        <v>443059.230000</v>
      </c>
      <c r="J10" s="16"/>
      <c r="K10" s="16">
        <f ca="1">ROUND(INDIRECT(ADDRESS(ROW()+(0), COLUMN()+(-4), 1))*INDIRECT(ADDRESS(ROW()+(0), COLUMN()+(-2), 1))/100, 2)</f>
        <v>8861.180000</v>
      </c>
    </row>
    <row r="11" spans="1:11" ht="13.50" thickBot="1" customHeight="1">
      <c r="A11" s="19"/>
      <c r="B11" s="18" t="s">
        <v>19</v>
      </c>
      <c r="C11" s="19" t="s">
        <v>20</v>
      </c>
      <c r="D11" s="19"/>
      <c r="E11" s="19"/>
      <c r="F11" s="19"/>
      <c r="G11" s="20">
        <v>3.000000</v>
      </c>
      <c r="H11" s="20"/>
      <c r="I11" s="21">
        <f ca="1">ROUND(SUM(INDIRECT(ADDRESS(ROW()+(-1), COLUMN()+(2), 1)),INDIRECT(ADDRESS(ROW()+(-2), COLUMN()+(2), 1)),INDIRECT(ADDRESS(ROW()+(-3), COLUMN()+(2), 1))), 2)</f>
        <v>451920.410000</v>
      </c>
      <c r="J11" s="21"/>
      <c r="K11" s="21">
        <f ca="1">ROUND(INDIRECT(ADDRESS(ROW()+(0), COLUMN()+(-4), 1))*INDIRECT(ADDRESS(ROW()+(0), COLUMN()+(-2), 1))/100, 2)</f>
        <v>13557.610000</v>
      </c>
    </row>
    <row r="12" spans="1:11" ht="13.50" thickBot="1" customHeight="1">
      <c r="A12" s="6" t="s">
        <v>21</v>
      </c>
      <c r="B12" s="7"/>
      <c r="C12" s="7"/>
      <c r="D12" s="7"/>
      <c r="E12" s="7"/>
      <c r="F12" s="7"/>
      <c r="G12" s="22"/>
      <c r="H12" s="22"/>
      <c r="I12" s="6" t="s">
        <v>22</v>
      </c>
      <c r="J12" s="6"/>
      <c r="K12" s="23">
        <f ca="1">ROUND(SUM(INDIRECT(ADDRESS(ROW()+(-1), COLUMN()+(0), 1)),INDIRECT(ADDRESS(ROW()+(-2), COLUMN()+(0), 1)),INDIRECT(ADDRESS(ROW()+(-3), COLUMN()+(0), 1)),INDIRECT(ADDRESS(ROW()+(-4), COLUMN()+(0), 1))), 2)</f>
        <v>465478.020000</v>
      </c>
    </row>
  </sheetData>
  <mergeCells count="2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A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