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<sst xmlns="http://schemas.openxmlformats.org/spreadsheetml/2006/main" count="38" uniqueCount="38">
  <si>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</si>
  <si>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NIM100</t>
  </si>
  <si>
    <t xml:space="preserve">m²</t>
  </si>
  <si>
    <t xml:space="preserve">Cámara interior ventilada de muro en contacto con el terreno, parcialmente estanco.</t>
  </si>
  <si>
    <r>
      <rPr>
        <sz val="8.25"/>
        <color rgb="FF000000"/>
        <rFont val="Arial"/>
        <family val="2"/>
      </rPr>
      <t xml:space="preserve">Membrana nodular impermeable, compuesta por poliolefinas con nódulos drenantes de 4 mm de altura, con una distribución de 8911 nódulos/m², que origina una cámara de aire que permite evaporar la humedad de la cara interior del muro en contacto con el terreno, parcialmente estanco, adherida al soporte con adhesivo cementoso mejorado C2 E, y preparada para recibir directamente sobre ella el revestimiento de mortero cementoso (no incluido en este precio).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</si>
  <si>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</si>
  <si>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</si>
  <si>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</si>
  <si>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</si>
  <si>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</si>
  <si>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</si>
  <si>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</si>
  <si>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</si>
  <si>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</si>
  <si>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</si>
  <si>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mt15rev090a</t>
  </si>
  <si>
    <t xml:space="preserve">m²</t>
  </si>
  <si>
    <t xml:space="preserve">Membrana nodular impermeable, compuesta por poliolefinas con nódulos drenantes de 4 mm de altura, con una distribución de 8911 nódulos/m², con malla y velo fibroso en cada una de sus caras.</t>
  </si>
  <si>
    <t xml:space="preserve">mt15rev170a</t>
  </si>
  <si>
    <t xml:space="preserve">kg</t>
  </si>
  <si>
    <t xml:space="preserve">Adhesivo, color marrón, para el sellado de juntas.</t>
  </si>
  <si>
    <t xml:space="preserve">mt15rev058c</t>
  </si>
  <si>
    <t xml:space="preserve">m</t>
  </si>
  <si>
    <t xml:space="preserve">Banda de refuerzo para lámina impermeabilizante flexible tipo EVAC, de 127 mm de anchura, compuesta de una doble hoja de poliolefina termoplástica con acetato de vinil etileno, con ambas caras revestidas de fibras de poliéster no tejidas, de 0,52 mm de espesor y 335 g/m².</t>
  </si>
  <si>
    <t xml:space="preserve">Subtotal materiales:</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</si>
  <si>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</si>
  <si>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</si>
  <si>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</si>
  <si>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</si>
  <si>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</si>
  <si>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</si>
  <si>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</si>
  <si>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</si>
  <si>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Herramienta menor</t>
  </si>
  <si>
    <t xml:space="preserve">%</t>
  </si>
  <si>
    <t xml:space="preserve">Herramienta menor</t>
  </si>
  <si>
    <t xml:space="preserve">Coste de mantenimiento decenal: $ 3.018,04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</si>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</sst>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5.95"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34.50" thickBot="1" customHeight="1">
      <c r="A10" s="1" t="s">
        <v>12</v>
      </c>
      <c r="B10" s="1"/>
      <c r="C10" s="10" t="s">
        <v>13</v>
      </c>
      <c r="D10" s="10"/>
      <c r="E10" s="1" t="s">
        <v>14</v>
      </c>
      <c r="F10" s="11">
        <v>1.200000</v>
      </c>
      <c r="G10" s="12">
        <v>1318.910000</v>
      </c>
      <c r="H10" s="12">
        <f ca="1">ROUND(INDIRECT(ADDRESS(ROW()+(0), COLUMN()+(-2), 1))*INDIRECT(ADDRESS(ROW()+(0), COLUMN()+(-1), 1)), 2)</f>
        <v>1582.690000</v>
      </c>
    </row>
    <row r="11" spans="1:8" ht="34.50" thickBot="1" customHeight="1">
      <c r="A11" s="1" t="s">
        <v>15</v>
      </c>
      <c r="B11" s="1"/>
      <c r="C11" s="10" t="s">
        <v>16</v>
      </c>
      <c r="D11" s="10"/>
      <c r="E11" s="1" t="s">
        <v>17</v>
      </c>
      <c r="F11" s="11">
        <v>1.050000</v>
      </c>
      <c r="G11" s="12">
        <v>41479.970000</v>
      </c>
      <c r="H11" s="12">
        <f ca="1">ROUND(INDIRECT(ADDRESS(ROW()+(0), COLUMN()+(-2), 1))*INDIRECT(ADDRESS(ROW()+(0), COLUMN()+(-1), 1)), 2)</f>
        <v>43553.970000</v>
      </c>
    </row>
    <row r="12" spans="1:8" ht="13.50" thickBot="1" customHeight="1">
      <c r="A12" s="1" t="s">
        <v>18</v>
      </c>
      <c r="B12" s="1"/>
      <c r="C12" s="10" t="s">
        <v>19</v>
      </c>
      <c r="D12" s="10"/>
      <c r="E12" s="1" t="s">
        <v>20</v>
      </c>
      <c r="F12" s="11">
        <v>0.050000</v>
      </c>
      <c r="G12" s="12">
        <v>51378.230000</v>
      </c>
      <c r="H12" s="12">
        <f ca="1">ROUND(INDIRECT(ADDRESS(ROW()+(0), COLUMN()+(-2), 1))*INDIRECT(ADDRESS(ROW()+(0), COLUMN()+(-1), 1)), 2)</f>
        <v>2568.910000</v>
      </c>
    </row>
    <row r="13" spans="1:8" ht="45.00" thickBot="1" customHeight="1">
      <c r="A13" s="1" t="s">
        <v>21</v>
      </c>
      <c r="B13" s="1"/>
      <c r="C13" s="10" t="s">
        <v>22</v>
      </c>
      <c r="D13" s="10"/>
      <c r="E13" s="1" t="s">
        <v>23</v>
      </c>
      <c r="F13" s="13">
        <v>0.500000</v>
      </c>
      <c r="G13" s="14">
        <v>10257.450000</v>
      </c>
      <c r="H13" s="14">
        <f ca="1">ROUND(INDIRECT(ADDRESS(ROW()+(0), COLUMN()+(-2), 1))*INDIRECT(ADDRESS(ROW()+(0), COLUMN()+(-1), 1)), 2)</f>
        <v>5128.730000</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52834.300000</v>
      </c>
    </row>
    <row r="15" spans="1:8" ht="13.50" thickBot="1" customHeight="1">
      <c r="A15" s="15">
        <v>2.000000</v>
      </c>
      <c r="B15" s="15"/>
      <c r="C15" s="15"/>
      <c r="D15" s="15"/>
      <c r="E15" s="18" t="s">
        <v>25</v>
      </c>
      <c r="F15" s="18"/>
      <c r="G15" s="15"/>
      <c r="H15" s="15"/>
    </row>
    <row r="16" spans="1:8" ht="13.50" thickBot="1" customHeight="1">
      <c r="A16" s="1" t="s">
        <v>26</v>
      </c>
      <c r="B16" s="1"/>
      <c r="C16" s="10" t="s">
        <v>27</v>
      </c>
      <c r="D16" s="10"/>
      <c r="E16" s="1" t="s">
        <v>28</v>
      </c>
      <c r="F16" s="11">
        <v>0.184000</v>
      </c>
      <c r="G16" s="12">
        <v>19843.710000</v>
      </c>
      <c r="H16" s="12">
        <f ca="1">ROUND(INDIRECT(ADDRESS(ROW()+(0), COLUMN()+(-2), 1))*INDIRECT(ADDRESS(ROW()+(0), COLUMN()+(-1), 1)), 2)</f>
        <v>3651.240000</v>
      </c>
    </row>
    <row r="17" spans="1:8" ht="13.50" thickBot="1" customHeight="1">
      <c r="A17" s="1" t="s">
        <v>29</v>
      </c>
      <c r="B17" s="1"/>
      <c r="C17" s="10" t="s">
        <v>30</v>
      </c>
      <c r="D17" s="10"/>
      <c r="E17" s="1" t="s">
        <v>31</v>
      </c>
      <c r="F17" s="13">
        <v>0.184000</v>
      </c>
      <c r="G17" s="14">
        <v>14628.700000</v>
      </c>
      <c r="H17" s="14">
        <f ca="1">ROUND(INDIRECT(ADDRESS(ROW()+(0), COLUMN()+(-2), 1))*INDIRECT(ADDRESS(ROW()+(0), COLUMN()+(-1), 1)), 2)</f>
        <v>2691.680000</v>
      </c>
    </row>
    <row r="18" spans="1:8" ht="13.50" thickBot="1" customHeight="1">
      <c r="A18" s="15"/>
      <c r="B18" s="15"/>
      <c r="C18" s="15"/>
      <c r="D18" s="15"/>
      <c r="E18" s="15"/>
      <c r="F18" s="9" t="s">
        <v>32</v>
      </c>
      <c r="G18" s="9"/>
      <c r="H18" s="17">
        <f ca="1">ROUND(SUM(INDIRECT(ADDRESS(ROW()+(-1), COLUMN()+(0), 1)),INDIRECT(ADDRESS(ROW()+(-2), COLUMN()+(0), 1))), 2)</f>
        <v>6342.920000</v>
      </c>
    </row>
    <row r="19" spans="1:8" ht="13.50" thickBot="1" customHeight="1">
      <c r="A19" s="15">
        <v>3.000000</v>
      </c>
      <c r="B19" s="15"/>
      <c r="C19" s="15"/>
      <c r="D19" s="15"/>
      <c r="E19" s="18" t="s">
        <v>33</v>
      </c>
      <c r="F19" s="18"/>
      <c r="G19" s="15"/>
      <c r="H19" s="15"/>
    </row>
    <row r="20" spans="1:8" ht="13.50" thickBot="1" customHeight="1">
      <c r="A20" s="19"/>
      <c r="B20" s="19"/>
      <c r="C20" s="20" t="s">
        <v>34</v>
      </c>
      <c r="D20" s="20"/>
      <c r="E20" s="19" t="s">
        <v>35</v>
      </c>
      <c r="F20" s="13">
        <v>2.000000</v>
      </c>
      <c r="G20" s="14">
        <f ca="1">ROUND(SUM(INDIRECT(ADDRESS(ROW()+(-2), COLUMN()+(1), 1)),INDIRECT(ADDRESS(ROW()+(-6), COLUMN()+(1), 1))), 2)</f>
        <v>59177.220000</v>
      </c>
      <c r="H20" s="14">
        <f ca="1">ROUND(INDIRECT(ADDRESS(ROW()+(0), COLUMN()+(-2), 1))*INDIRECT(ADDRESS(ROW()+(0), COLUMN()+(-1), 1))/100, 2)</f>
        <v>1183.540000</v>
      </c>
    </row>
    <row r="21" spans="1:8" ht="13.50" thickBot="1" customHeight="1">
      <c r="A21" s="21" t="s">
        <v>36</v>
      </c>
      <c r="B21" s="21"/>
      <c r="C21" s="22"/>
      <c r="D21" s="22"/>
      <c r="E21" s="23"/>
      <c r="F21" s="24" t="s">
        <v>37</v>
      </c>
      <c r="G21" s="25"/>
      <c r="H21" s="26">
        <f ca="1">ROUND(SUM(INDIRECT(ADDRESS(ROW()+(-1), COLUMN()+(0), 1)),INDIRECT(ADDRESS(ROW()+(-3), COLUMN()+(0), 1)),INDIRECT(ADDRESS(ROW()+(-7), COLUMN()+(0), 1))), 2)</f>
        <v>60360.760000</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