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<sst xmlns="http://schemas.openxmlformats.org/spreadsheetml/2006/main" count="44" uniqueCount="44">
  <si>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</si>
  <si>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NIG225</t>
  </si>
  <si>
    <t xml:space="preserve">m²</t>
  </si>
  <si>
    <t xml:space="preserve">Sistema Dry80 "REVESTECH", para impermeabilización de cubiertas planas.</t>
  </si>
  <si>
    <r>
      <rPr>
        <sz val="8.25"/>
        <color rgb="FF000000"/>
        <rFont val="Arial"/>
        <family val="2"/>
      </rPr>
      <t xml:space="preserve">Impermeabilización de cubiertas planas, realizada mediante el sistema Dry80 "REVESTECH", formado por lámina impermeabilizante flexible tipo EVAC, Dry80 30 "REVESTECH", compuesta de una doble hoja de poliolefina termoplástica con acetato de vinil etileno, con ambas caras revestidas de fibras de poliéster no tejidas, de 0,8 mm de espesor y 625 g/m², fijada al soporte con adhesivo cementoso mejorado, deformable y tixotrópico, C2 TE S1 extendido con llana dentada. Incluso piezas especiales "REVESTECH" para la resolución de ángulos internos Dry80 Cornerin y externos Dry80 Cornerout, banda perimetral Dry80 Banda 20 para la resolución de encuentros con paramentos y adhesivo Seal Plus para el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</si>
  <si>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</si>
  <si>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</si>
  <si>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</si>
  <si>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</si>
  <si>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</si>
  <si>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</si>
  <si>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</si>
  <si>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</si>
  <si>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</si>
  <si>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deformable y tixotrópico, tipo C2 TE S1, color gris, con deslizamiento reducido y tiempo abierto ampliado, compuesto de cemento, agregados de granulometría fina, resinas sintéticas y aditivos especiales, de endurecimiento sin retracción.</t>
  </si>
  <si>
    <t xml:space="preserve">mt15rev010F</t>
  </si>
  <si>
    <t xml:space="preserve">m²</t>
  </si>
  <si>
    <t xml:space="preserve">Lámina impermeabilizante flexible tipo EVAC, Dry80 30 "REVESTECH", compuesta de una doble hoja de poliolefina termoplástica con acetato de vinil etileno, con ambas caras revestidas de fibras de poliéster no tejidas, de 0,8 mm de espesor y 625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</si>
  <si>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</si>
  <si>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</si>
  <si>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</si>
  <si>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mt15rev040ea</t>
  </si>
  <si>
    <t xml:space="preserve">m</t>
  </si>
  <si>
    <t xml:space="preserve">Banda de refuerzo para lámina impermeabilizante flexible tipo EVAC, Dry80 Banda 20 "REVESTECH", de 180 mm de anchura, compuesta de una doble hoja de poliolefina termoplástica con acetato de vinil etileno, con ambas caras revestidas de fibras de poliéster no tejidas, de 0,8 mm de espesor y 625 g/m².</t>
  </si>
  <si>
    <t xml:space="preserve">mt15rev055b</t>
  </si>
  <si>
    <t xml:space="preserve">Ud</t>
  </si>
  <si>
    <t xml:space="preserve">Complemento para refuerzo de puntos singulares en tratamientos impermeabilizantes mediante piezas para la resolución de ángulos internos, Dry80 Cornerin "REVESTECH".</t>
  </si>
  <si>
    <t xml:space="preserve">mt15rev056b</t>
  </si>
  <si>
    <t xml:space="preserve">Ud</t>
  </si>
  <si>
    <t xml:space="preserve">Complemento para refuerzo de puntos singulares en tratamientos impermeabilizantes mediante piezas para la resolución de ángulos externos, Dry80 Cornerout "REVESTECH".</t>
  </si>
  <si>
    <t xml:space="preserve">Subtotal materiales:</t>
  </si>
  <si>
    <t xml:space="preserve">Mano de obra</t>
  </si>
  <si>
    <t xml:space="preserve">mo029</t>
  </si>
  <si>
    <t xml:space="preserve">h</t>
  </si>
  <si>
    <t xml:space="preserve">Oficial 1ª aplicador de láminas y mantos impermeabilizantes.</t>
  </si>
  <si>
    <t xml:space="preserve">mo067</t>
  </si>
  <si>
    <t xml:space="preserve">h</t>
  </si>
  <si>
    <t xml:space="preserve">Ayudante aplicador de láminas y mantos impermeabilizantes.</t>
  </si>
  <si>
    <t xml:space="preserve">Subtotal mano de obra:</t>
  </si>
  <si>
    <t xml:space="preserve">Herramienta menor</t>
  </si>
  <si>
    <t xml:space="preserve">%</t>
  </si>
  <si>
    <t xml:space="preserve">Herramienta menor</t>
  </si>
  <si>
    <t xml:space="preserve">Coste de mantenimiento decenal: $ 2.801,19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</si>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</sst>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1.23"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1635.88</v>
      </c>
      <c r="H10" s="12">
        <f ca="1">ROUND(INDIRECT(ADDRESS(ROW()+(0), COLUMN()+(-2), 1))*INDIRECT(ADDRESS(ROW()+(0), COLUMN()+(-1), 1)), 2)</f>
        <v>981.53</v>
      </c>
    </row>
    <row r="11" spans="1:8" ht="45.00" thickBot="1" customHeight="1">
      <c r="A11" s="1" t="s">
        <v>15</v>
      </c>
      <c r="B11" s="1"/>
      <c r="C11" s="10" t="s">
        <v>16</v>
      </c>
      <c r="D11" s="10"/>
      <c r="E11" s="1" t="s">
        <v>17</v>
      </c>
      <c r="F11" s="11">
        <v>1.1</v>
      </c>
      <c r="G11" s="12">
        <v>43375.9</v>
      </c>
      <c r="H11" s="12">
        <f ca="1">ROUND(INDIRECT(ADDRESS(ROW()+(0), COLUMN()+(-2), 1))*INDIRECT(ADDRESS(ROW()+(0), COLUMN()+(-1), 1)), 2)</f>
        <v>47713.5</v>
      </c>
    </row>
    <row r="12" spans="1:8" ht="24.00" thickBot="1" customHeight="1">
      <c r="A12" s="1" t="s">
        <v>18</v>
      </c>
      <c r="B12" s="1"/>
      <c r="C12" s="10" t="s">
        <v>19</v>
      </c>
      <c r="D12" s="10"/>
      <c r="E12" s="1" t="s">
        <v>20</v>
      </c>
      <c r="F12" s="11">
        <v>0.05</v>
      </c>
      <c r="G12" s="12">
        <v>54847.3</v>
      </c>
      <c r="H12" s="12">
        <f ca="1">ROUND(INDIRECT(ADDRESS(ROW()+(0), COLUMN()+(-2), 1))*INDIRECT(ADDRESS(ROW()+(0), COLUMN()+(-1), 1)), 2)</f>
        <v>2742.36</v>
      </c>
    </row>
    <row r="13" spans="1:8" ht="45.00" thickBot="1" customHeight="1">
      <c r="A13" s="1" t="s">
        <v>21</v>
      </c>
      <c r="B13" s="1"/>
      <c r="C13" s="10" t="s">
        <v>22</v>
      </c>
      <c r="D13" s="10"/>
      <c r="E13" s="1" t="s">
        <v>23</v>
      </c>
      <c r="F13" s="11">
        <v>0.25</v>
      </c>
      <c r="G13" s="12">
        <v>18056.5</v>
      </c>
      <c r="H13" s="12">
        <f ca="1">ROUND(INDIRECT(ADDRESS(ROW()+(0), COLUMN()+(-2), 1))*INDIRECT(ADDRESS(ROW()+(0), COLUMN()+(-1), 1)), 2)</f>
        <v>4514.12</v>
      </c>
    </row>
    <row r="14" spans="1:8" ht="34.50" thickBot="1" customHeight="1">
      <c r="A14" s="1" t="s">
        <v>24</v>
      </c>
      <c r="B14" s="1"/>
      <c r="C14" s="10" t="s">
        <v>25</v>
      </c>
      <c r="D14" s="10"/>
      <c r="E14" s="1" t="s">
        <v>26</v>
      </c>
      <c r="F14" s="11">
        <v>0.2</v>
      </c>
      <c r="G14" s="12">
        <v>28143.9</v>
      </c>
      <c r="H14" s="12">
        <f ca="1">ROUND(INDIRECT(ADDRESS(ROW()+(0), COLUMN()+(-2), 1))*INDIRECT(ADDRESS(ROW()+(0), COLUMN()+(-1), 1)), 2)</f>
        <v>5628.78</v>
      </c>
    </row>
    <row r="15" spans="1:8" ht="34.50" thickBot="1" customHeight="1">
      <c r="A15" s="1" t="s">
        <v>27</v>
      </c>
      <c r="B15" s="1"/>
      <c r="C15" s="10" t="s">
        <v>28</v>
      </c>
      <c r="D15" s="10"/>
      <c r="E15" s="1" t="s">
        <v>29</v>
      </c>
      <c r="F15" s="13">
        <v>0.1</v>
      </c>
      <c r="G15" s="14">
        <v>30211.8</v>
      </c>
      <c r="H15" s="14">
        <f ca="1">ROUND(INDIRECT(ADDRESS(ROW()+(0), COLUMN()+(-2), 1))*INDIRECT(ADDRESS(ROW()+(0), COLUMN()+(-1), 1)), 2)</f>
        <v>3021.18</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64601.4</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0.171</v>
      </c>
      <c r="G18" s="12">
        <v>13602.6</v>
      </c>
      <c r="H18" s="12">
        <f ca="1">ROUND(INDIRECT(ADDRESS(ROW()+(0), COLUMN()+(-2), 1))*INDIRECT(ADDRESS(ROW()+(0), COLUMN()+(-1), 1)), 2)</f>
        <v>2326.05</v>
      </c>
    </row>
    <row r="19" spans="1:8" ht="13.50" thickBot="1" customHeight="1">
      <c r="A19" s="1" t="s">
        <v>35</v>
      </c>
      <c r="B19" s="1"/>
      <c r="C19" s="10" t="s">
        <v>36</v>
      </c>
      <c r="D19" s="10"/>
      <c r="E19" s="1" t="s">
        <v>37</v>
      </c>
      <c r="F19" s="13">
        <v>0.171</v>
      </c>
      <c r="G19" s="14">
        <v>10111.2</v>
      </c>
      <c r="H19" s="14">
        <f ca="1">ROUND(INDIRECT(ADDRESS(ROW()+(0), COLUMN()+(-2), 1))*INDIRECT(ADDRESS(ROW()+(0), COLUMN()+(-1), 1)), 2)</f>
        <v>1729.01</v>
      </c>
    </row>
    <row r="20" spans="1:8" ht="13.50" thickBot="1" customHeight="1">
      <c r="A20" s="15"/>
      <c r="B20" s="15"/>
      <c r="C20" s="15"/>
      <c r="D20" s="15"/>
      <c r="E20" s="15"/>
      <c r="F20" s="9" t="s">
        <v>38</v>
      </c>
      <c r="G20" s="9"/>
      <c r="H20" s="17">
        <f ca="1">ROUND(SUM(INDIRECT(ADDRESS(ROW()+(-1), COLUMN()+(0), 1)),INDIRECT(ADDRESS(ROW()+(-2), COLUMN()+(0), 1))), 2)</f>
        <v>4055.06</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68656.5</v>
      </c>
      <c r="H22" s="14">
        <f ca="1">ROUND(INDIRECT(ADDRESS(ROW()+(0), COLUMN()+(-2), 1))*INDIRECT(ADDRESS(ROW()+(0), COLUMN()+(-1), 1))/100, 2)</f>
        <v>1373.13</v>
      </c>
    </row>
    <row r="23" spans="1:8" ht="13.50" thickBot="1" customHeight="1">
      <c r="A23" s="21" t="s">
        <v>42</v>
      </c>
      <c r="B23" s="21"/>
      <c r="C23" s="22"/>
      <c r="D23" s="22"/>
      <c r="E23" s="23"/>
      <c r="F23" s="24" t="s">
        <v>43</v>
      </c>
      <c r="G23" s="25"/>
      <c r="H23" s="26">
        <f ca="1">ROUND(SUM(INDIRECT(ADDRESS(ROW()+(-1), COLUMN()+(0), 1)),INDIRECT(ADDRESS(ROW()+(-3), COLUMN()+(0), 1)),INDIRECT(ADDRESS(ROW()+(-7), COLUMN()+(0), 1))), 2)</f>
        <v>70029.6</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